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790" windowHeight="7800"/>
  </bookViews>
  <sheets>
    <sheet name="4 клас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05" i="1" l="1"/>
  <c r="H96" i="1"/>
  <c r="H86" i="1"/>
  <c r="H75" i="1"/>
  <c r="H64" i="1"/>
  <c r="H53" i="1"/>
  <c r="H36" i="1"/>
  <c r="H30" i="1"/>
  <c r="H19" i="1"/>
  <c r="H40" i="1" l="1"/>
  <c r="H38" i="1"/>
  <c r="H123" i="1" l="1"/>
  <c r="H110" i="1"/>
  <c r="H111" i="1" s="1"/>
  <c r="G21" i="1" l="1"/>
  <c r="G9" i="1"/>
  <c r="G10" i="1"/>
  <c r="G114" i="1" l="1"/>
  <c r="G115" i="1"/>
  <c r="G116" i="1"/>
  <c r="G117" i="1"/>
  <c r="G118" i="1"/>
  <c r="G119" i="1"/>
  <c r="G120" i="1"/>
  <c r="G121" i="1"/>
  <c r="G122" i="1"/>
  <c r="G113" i="1"/>
  <c r="E123" i="1"/>
  <c r="G107" i="1"/>
  <c r="G108" i="1"/>
  <c r="G109" i="1"/>
  <c r="G106" i="1"/>
  <c r="E110" i="1"/>
  <c r="E105" i="1"/>
  <c r="G98" i="1"/>
  <c r="G99" i="1"/>
  <c r="G100" i="1"/>
  <c r="G101" i="1"/>
  <c r="G102" i="1"/>
  <c r="G103" i="1"/>
  <c r="G104" i="1"/>
  <c r="G97" i="1"/>
  <c r="E96" i="1"/>
  <c r="G88" i="1"/>
  <c r="G89" i="1"/>
  <c r="G90" i="1"/>
  <c r="G91" i="1"/>
  <c r="G92" i="1"/>
  <c r="G93" i="1"/>
  <c r="G94" i="1"/>
  <c r="G95" i="1"/>
  <c r="G87" i="1"/>
  <c r="G77" i="1"/>
  <c r="G78" i="1"/>
  <c r="G79" i="1"/>
  <c r="G80" i="1"/>
  <c r="G81" i="1"/>
  <c r="G82" i="1"/>
  <c r="G83" i="1"/>
  <c r="G84" i="1"/>
  <c r="G85" i="1"/>
  <c r="G76" i="1"/>
  <c r="E86" i="1"/>
  <c r="E75" i="1"/>
  <c r="G66" i="1"/>
  <c r="G67" i="1"/>
  <c r="G68" i="1"/>
  <c r="G69" i="1"/>
  <c r="G70" i="1"/>
  <c r="G71" i="1"/>
  <c r="G72" i="1"/>
  <c r="G73" i="1"/>
  <c r="G74" i="1"/>
  <c r="G65" i="1"/>
  <c r="G55" i="1"/>
  <c r="G56" i="1"/>
  <c r="G57" i="1"/>
  <c r="G58" i="1"/>
  <c r="G59" i="1"/>
  <c r="G60" i="1"/>
  <c r="G61" i="1"/>
  <c r="G62" i="1"/>
  <c r="G63" i="1"/>
  <c r="G54" i="1"/>
  <c r="E64" i="1"/>
  <c r="E53" i="1"/>
  <c r="G44" i="1"/>
  <c r="G45" i="1"/>
  <c r="G46" i="1"/>
  <c r="G47" i="1"/>
  <c r="G48" i="1"/>
  <c r="G49" i="1"/>
  <c r="G50" i="1"/>
  <c r="G51" i="1"/>
  <c r="G52" i="1"/>
  <c r="G43" i="1"/>
  <c r="E36" i="1"/>
  <c r="G22" i="1"/>
  <c r="G23" i="1"/>
  <c r="G25" i="1"/>
  <c r="G26" i="1"/>
  <c r="G20" i="1"/>
  <c r="G24" i="1"/>
  <c r="G27" i="1"/>
  <c r="G28" i="1"/>
  <c r="G29" i="1"/>
  <c r="E30" i="1"/>
  <c r="E19" i="1"/>
  <c r="G18" i="1"/>
  <c r="G17" i="1"/>
  <c r="G15" i="1"/>
  <c r="G13" i="1"/>
  <c r="G16" i="1"/>
  <c r="G14" i="1"/>
  <c r="G12" i="1"/>
  <c r="G11" i="1"/>
  <c r="F38" i="1"/>
  <c r="E111" i="1" l="1"/>
  <c r="F19" i="1"/>
  <c r="F123" i="1"/>
  <c r="G123" i="1" s="1"/>
  <c r="F110" i="1"/>
  <c r="G110" i="1" s="1"/>
  <c r="F105" i="1"/>
  <c r="F96" i="1"/>
  <c r="F86" i="1"/>
  <c r="F75" i="1"/>
  <c r="F64" i="1"/>
  <c r="F53" i="1"/>
  <c r="F42" i="1"/>
  <c r="F40" i="1"/>
  <c r="F36" i="1"/>
  <c r="I36" i="1" s="1"/>
  <c r="F30" i="1"/>
  <c r="G75" i="1" l="1"/>
  <c r="I75" i="1"/>
  <c r="G86" i="1"/>
  <c r="I86" i="1"/>
  <c r="G30" i="1"/>
  <c r="I30" i="1"/>
  <c r="G53" i="1"/>
  <c r="I53" i="1"/>
  <c r="G96" i="1"/>
  <c r="I96" i="1"/>
  <c r="G19" i="1"/>
  <c r="I19" i="1"/>
  <c r="G64" i="1"/>
  <c r="I64" i="1"/>
  <c r="G105" i="1"/>
  <c r="I105" i="1"/>
  <c r="F111" i="1"/>
  <c r="I111" i="1" s="1"/>
  <c r="G111" i="1" l="1"/>
</calcChain>
</file>

<file path=xl/sharedStrings.xml><?xml version="1.0" encoding="utf-8"?>
<sst xmlns="http://schemas.openxmlformats.org/spreadsheetml/2006/main" count="274" uniqueCount="143">
  <si>
    <t xml:space="preserve">Заклади освіти з навчанням українською мовою </t>
  </si>
  <si>
    <t xml:space="preserve">    №</t>
  </si>
  <si>
    <t>НАЗВА  ПІДРУЧНИКА</t>
  </si>
  <si>
    <t>АВТОР(И)</t>
  </si>
  <si>
    <t>ВИДАВНИЦТВО</t>
  </si>
  <si>
    <t>ТОВ "Видавництво "Навчальна книга - Богдан"</t>
  </si>
  <si>
    <t>Вашуленко М. С., Васильківська Н. А., Дубовик С. Г.                             (Частина 2 авт. Вашуленко О. В.</t>
  </si>
  <si>
    <t>ТОВ "Видавничий дім "Освіта"</t>
  </si>
  <si>
    <t>Захарійчук М. Д.                                            (Частина 2 авт. Богданець-Білоскаленко Н. І., Шумейко Ю. М.)</t>
  </si>
  <si>
    <t>ТОВ "Видавництво "Грамота"</t>
  </si>
  <si>
    <t>Редакція газети "Підручникик і посібники"</t>
  </si>
  <si>
    <t>ТОВ "Український освітянський центр "Оріон"</t>
  </si>
  <si>
    <t>Большакова І. О., Хворостяний І. Г.</t>
  </si>
  <si>
    <t>ТОВ "Видавництво "Ранок"</t>
  </si>
  <si>
    <t>Іщенко О. Л., Іщенко А. Ю.</t>
  </si>
  <si>
    <t>ТОВ "Літера ЛТД"</t>
  </si>
  <si>
    <t>Остапенко Г. С., Волощенко О. В.,                          Козак О. П.</t>
  </si>
  <si>
    <t>ТОВ "Видавництво "Світич"</t>
  </si>
  <si>
    <t>Сапун Г. М.</t>
  </si>
  <si>
    <t>Чабайовська М. І., Омельченко Н. М., Кожушко С. М.</t>
  </si>
  <si>
    <t>ТОВ "Видавництво "Астон"</t>
  </si>
  <si>
    <t>Всього по предмету</t>
  </si>
  <si>
    <t xml:space="preserve">Шильцова Л. М., Чумарна М. І. (Частина 1 авт. Варзацька Л. О., Зроль Г. Є.)   </t>
  </si>
  <si>
    <t>Тов "Видавництво "Навчальна книга - Богдан"</t>
  </si>
  <si>
    <t>Вашуленко О. В.                        (Частина 1 авт. Вашуленко М. С., Васильківська Н. А., Дубовик С. Г. )</t>
  </si>
  <si>
    <t>Богданець-Білоскаленко Н. І., Шумейко Ю. М.                              (Частина 1 авт.Захарійчук М. Д. )</t>
  </si>
  <si>
    <t>Савчук А. С.                                                  (Частина 1 авт.Кравцова Н. М., Придаток О. Д., Романова В. М.)</t>
  </si>
  <si>
    <t>Остапенко Г. С., Волощенко О. В., Козак О. П.</t>
  </si>
  <si>
    <t>Будна Т.Б.</t>
  </si>
  <si>
    <t>Г. К. Мітчелл, Марілені Малкоґіанні</t>
  </si>
  <si>
    <t>ТОВ "Видавництво "Лінгвіст"</t>
  </si>
  <si>
    <t xml:space="preserve">Герберт Пухта, Гюнтер Гернгрос,  Пітер Льюіс-Джонс                 </t>
  </si>
  <si>
    <t>Губарєва С.С,                           Павліченко О.М.</t>
  </si>
  <si>
    <t>Карпюк О.Д.</t>
  </si>
  <si>
    <t>ТОВ Видавництво "Астон"</t>
  </si>
  <si>
    <t>Ураєва І. Г.</t>
  </si>
  <si>
    <t>Береславська В. І.)</t>
  </si>
  <si>
    <t>ТОВ "Видавництво "Генеза"</t>
  </si>
  <si>
    <t>Бевз В. Г.,                                                Васильєва Д. В.</t>
  </si>
  <si>
    <t>Будна Н.О.,                                          Беденко М.В.</t>
  </si>
  <si>
    <t>ТОВ "Навчальна книга - Богдан"</t>
  </si>
  <si>
    <t>Гісь О. М.,                                                      Філяк. І. В.</t>
  </si>
  <si>
    <t>Заїка А. М.,                                               Тарнавська С. С.</t>
  </si>
  <si>
    <t>Козак М. В.,                                            Корчевська О. П</t>
  </si>
  <si>
    <t>Листопад Н. П</t>
  </si>
  <si>
    <t>Лишенко Г. П</t>
  </si>
  <si>
    <t>Логачевська С. П.,                                            Логачевська Т. А.</t>
  </si>
  <si>
    <t>Оляницька Л. В.</t>
  </si>
  <si>
    <t>Скворцова С. О.,                                       Онопрієнко О. В.</t>
  </si>
  <si>
    <t>Андрусенко І. В.,                          Котелянець Н. В.,                                       Агєєва О. В.</t>
  </si>
  <si>
    <t>Бібік Н. М.,                                     Бондарчук Г. П</t>
  </si>
  <si>
    <t>Будна Н. О.,                                      Гладюк Т. В.,                                   Заброцька С. Г.,                                  Шост Н. Б.</t>
  </si>
  <si>
    <t>Волощенко О. В.,                               Козак О. П.,                                  Остапенко Г. С.</t>
  </si>
  <si>
    <t>Воронцова Т. В., Пономаренко В. С., Хомич О. Л., Лаврентьєва І. В., Андрук Н. В., Василенко К.С.</t>
  </si>
  <si>
    <t>ТОВ "Видавництво "Алатон"</t>
  </si>
  <si>
    <t>Гільберг Т. Г.,                                       Тарнавська С. С.,                              Павич Н. М.</t>
  </si>
  <si>
    <t>Грущинська І. В.,                                   Хитра З. М.,                                           Дробязко І. І</t>
  </si>
  <si>
    <t>Жаркова І. І.,                                   Мечник Л. А.,                                  Роговська Л. І.</t>
  </si>
  <si>
    <t>за редакцією  Вашуленка М.С.                                                           авт. Єресько Т. П.,                              Безкоровайна О. В</t>
  </si>
  <si>
    <t>Іщенко О. Л.,                                           Іщенко А. Ю.,                               Баранова Ю. Б.</t>
  </si>
  <si>
    <t>Андрусич О. О.,                                  Стеценко І. Б</t>
  </si>
  <si>
    <t>ТзОВ "Видавництво "Світич"</t>
  </si>
  <si>
    <t>Вдовенко В. В</t>
  </si>
  <si>
    <t>Воронцова Т. В., Пономаренко В. С., Пономаренко Л. В., Хомич О. Л., Лаврентьєва І. В.</t>
  </si>
  <si>
    <t>Гільберг Т. Г., Суховорський О. В., Грубіян Л. В., Тарнавська С. С</t>
  </si>
  <si>
    <t>Козак Л. З.</t>
  </si>
  <si>
    <t>Корнієнко М. М.,                         Крамаровська С. М.,                    Зарецька І. Т</t>
  </si>
  <si>
    <t>Коршунова О. В</t>
  </si>
  <si>
    <t>Ломаковська Г. В.,                             Проценко Г. О</t>
  </si>
  <si>
    <t>Морзе Н. В.,                                            Барна О. В</t>
  </si>
  <si>
    <t>Калініченко О. В.,                                Аристова Л. С</t>
  </si>
  <si>
    <t>Кізілова Г. О.,                                        Шулько О. А</t>
  </si>
  <si>
    <t>Кондратова Л. Г</t>
  </si>
  <si>
    <t>Лємешева Н. А</t>
  </si>
  <si>
    <t>ТОВ "Абетка"</t>
  </si>
  <si>
    <t>Лобова О. В</t>
  </si>
  <si>
    <t>ТОВ "Учбово-видавничий центр "Школяр"</t>
  </si>
  <si>
    <t>Масол Л. М., Гайдамака О. В., Колотило О. М.</t>
  </si>
  <si>
    <t>Рубля Т. Є., Мед І. Л.,                         Щеглова Т. Л</t>
  </si>
  <si>
    <t>Стеценко І. Б.,                                  Садовенко С. М</t>
  </si>
  <si>
    <t>МПП "Букрек"</t>
  </si>
  <si>
    <t>Бакуліна Н. В.,                                                                              Яковлева О. М.</t>
  </si>
  <si>
    <t>Бабина Т. Ф</t>
  </si>
  <si>
    <t>ТзОв "Видавництво "Перун"</t>
  </si>
  <si>
    <t>Лапшина І. М.,                              Зорька Н. М.</t>
  </si>
  <si>
    <t>Самонова І.О.,                                              Горобець Ю.О.</t>
  </si>
  <si>
    <t>ТОв "Видавництво "Генеза"</t>
  </si>
  <si>
    <t>Всього по предмету (мови національних меншин)</t>
  </si>
  <si>
    <t>РАЗОМ з українською мовою навчання</t>
  </si>
  <si>
    <t>Листопад Н.П.</t>
  </si>
  <si>
    <t>Гільберг Т.Г.,                                           Тарнавська С.С.,                                                                                      Павич Н.М.</t>
  </si>
  <si>
    <t>Масол Л.М.,                               Гайдамака О.В.,                              Колотило О.М.</t>
  </si>
  <si>
    <t xml:space="preserve">Заклади освіти з класами з навчанням російською мовою </t>
  </si>
  <si>
    <t xml:space="preserve"> Лапшина І. М.                                                             (Частина 1 Лапшина І. М.,                    Давидюк Л. В., Мельник А. О.)          </t>
  </si>
  <si>
    <t>Коваленко О. М.                                   (Частина 2 авт.   Ємець А. А., Коваленко О. М.)</t>
  </si>
  <si>
    <t xml:space="preserve">Ємець А. А.,                                    Коваленко О. М.                             (Частина 1  Коваленко О. М. )                                      </t>
  </si>
  <si>
    <t>ТИРАЖ                                              (ВИДІЛЕНО)</t>
  </si>
  <si>
    <t xml:space="preserve">Савченко О. Я., Красуцька І. В.   (Частина 1 авт. Пономарьова К. І., Гайова Л. А.     </t>
  </si>
  <si>
    <t>Сотникова С. І.,                                 Гоголєва Г. В.</t>
  </si>
  <si>
    <t>Чабайовська М. І., Омельченко Н. М.,                    Кожушко С. М.</t>
  </si>
  <si>
    <t>Київська область</t>
  </si>
  <si>
    <t>Замовлено</t>
  </si>
  <si>
    <t>Дата доставки</t>
  </si>
  <si>
    <t>%</t>
  </si>
  <si>
    <t>прим.</t>
  </si>
  <si>
    <r>
      <rPr>
        <b/>
        <sz val="10"/>
        <color indexed="8"/>
        <rFont val="Arial Narrow"/>
        <family val="2"/>
        <charset val="204"/>
      </rPr>
      <t>"Математика</t>
    </r>
    <r>
      <rPr>
        <sz val="10"/>
        <color indexed="8"/>
        <rFont val="Arial Narrow"/>
        <family val="2"/>
        <charset val="204"/>
      </rPr>
      <t>"</t>
    </r>
    <r>
      <rPr>
        <sz val="9"/>
        <color indexed="8"/>
        <rFont val="Arial Narrow"/>
        <family val="2"/>
        <charset val="204"/>
      </rPr>
      <t xml:space="preserve"> підручник для 4 класу  (рос.)  (у 2-х част.)</t>
    </r>
    <r>
      <rPr>
        <b/>
        <sz val="9"/>
        <color indexed="8"/>
        <rFont val="Arial Narrow"/>
        <family val="2"/>
        <charset val="204"/>
      </rPr>
      <t xml:space="preserve"> Ч.І.     </t>
    </r>
    <r>
      <rPr>
        <sz val="9"/>
        <color indexed="8"/>
        <rFont val="Arial Narrow"/>
        <family val="2"/>
        <charset val="204"/>
      </rPr>
      <t xml:space="preserve">                                                         </t>
    </r>
  </si>
  <si>
    <r>
      <rPr>
        <b/>
        <sz val="10"/>
        <color indexed="8"/>
        <rFont val="Arial Narrow"/>
        <family val="2"/>
        <charset val="204"/>
      </rPr>
      <t>"Російська мова</t>
    </r>
    <r>
      <rPr>
        <sz val="10"/>
        <color indexed="8"/>
        <rFont val="Arial Narrow"/>
        <family val="2"/>
        <charset val="204"/>
      </rPr>
      <t xml:space="preserve">"                                                        </t>
    </r>
    <r>
      <rPr>
        <sz val="9"/>
        <color indexed="8"/>
        <rFont val="Arial Narrow"/>
        <family val="2"/>
        <charset val="204"/>
      </rPr>
      <t>підручник для 4 класу  (з навч.укр.мовою)</t>
    </r>
  </si>
  <si>
    <r>
      <t>"</t>
    </r>
    <r>
      <rPr>
        <b/>
        <sz val="11"/>
        <color indexed="8"/>
        <rFont val="Arial Narrow"/>
        <family val="2"/>
        <charset val="204"/>
      </rPr>
      <t>Українська мова та читання"</t>
    </r>
    <r>
      <rPr>
        <sz val="11"/>
        <color indexed="8"/>
        <rFont val="Arial Narrow"/>
        <family val="2"/>
        <charset val="204"/>
      </rPr>
      <t xml:space="preserve"> </t>
    </r>
    <r>
      <rPr>
        <sz val="9"/>
        <color indexed="8"/>
        <rFont val="Arial Narrow"/>
        <family val="2"/>
        <charset val="204"/>
      </rPr>
      <t xml:space="preserve">підручник для 4 класу закладів загальної середньої освіти       </t>
    </r>
    <r>
      <rPr>
        <sz val="11"/>
        <color indexed="8"/>
        <rFont val="Arial Narrow"/>
        <family val="2"/>
        <charset val="204"/>
      </rPr>
      <t xml:space="preserve">                                      (у 2-х частинах)                                               (1-ша частина)</t>
    </r>
  </si>
  <si>
    <r>
      <rPr>
        <b/>
        <sz val="11"/>
        <color indexed="8"/>
        <rFont val="Arial Narrow"/>
        <family val="2"/>
        <charset val="204"/>
      </rPr>
      <t xml:space="preserve">"Українська мова та читання"                                                      </t>
    </r>
    <r>
      <rPr>
        <b/>
        <sz val="9"/>
        <color indexed="8"/>
        <rFont val="Arial Narrow"/>
        <family val="2"/>
        <charset val="204"/>
      </rPr>
      <t xml:space="preserve"> </t>
    </r>
    <r>
      <rPr>
        <sz val="9"/>
        <color indexed="8"/>
        <rFont val="Arial Narrow"/>
        <family val="2"/>
        <charset val="204"/>
      </rPr>
      <t>підручник для 4 класу закладів загальної середньої освіти                                                              (у 2-х частинах)                                               (2-га частина)</t>
    </r>
  </si>
  <si>
    <r>
      <rPr>
        <b/>
        <sz val="11"/>
        <color indexed="8"/>
        <rFont val="Arial Narrow"/>
        <family val="2"/>
        <charset val="204"/>
      </rPr>
      <t>"Англійська мова"</t>
    </r>
    <r>
      <rPr>
        <sz val="11"/>
        <color indexed="8"/>
        <rFont val="Arial Narrow"/>
        <family val="2"/>
        <charset val="204"/>
      </rPr>
      <t xml:space="preserve">                                                        </t>
    </r>
    <r>
      <rPr>
        <sz val="9"/>
        <color indexed="8"/>
        <rFont val="Arial Narrow"/>
        <family val="2"/>
        <charset val="204"/>
      </rPr>
      <t xml:space="preserve"> підручник для 4 класу закладів загальної середньої освіти  </t>
    </r>
    <r>
      <rPr>
        <b/>
        <sz val="9"/>
        <color indexed="8"/>
        <rFont val="Arial Narrow"/>
        <family val="2"/>
        <charset val="204"/>
      </rPr>
      <t>(з аудіосупроводом)</t>
    </r>
  </si>
  <si>
    <r>
      <rPr>
        <b/>
        <sz val="11"/>
        <color indexed="8"/>
        <rFont val="Arial Narrow"/>
        <family val="2"/>
        <charset val="204"/>
      </rPr>
      <t>"Німецька мова</t>
    </r>
    <r>
      <rPr>
        <sz val="11"/>
        <color indexed="8"/>
        <rFont val="Arial Narrow"/>
        <family val="2"/>
        <charset val="204"/>
      </rPr>
      <t xml:space="preserve">"                                                                 </t>
    </r>
    <r>
      <rPr>
        <sz val="9"/>
        <color indexed="8"/>
        <rFont val="Arial Narrow"/>
        <family val="2"/>
        <charset val="204"/>
      </rPr>
      <t xml:space="preserve">підручник для 4 класу закладів загальної середньої освіти </t>
    </r>
    <r>
      <rPr>
        <b/>
        <sz val="9"/>
        <color indexed="8"/>
        <rFont val="Arial Narrow"/>
        <family val="2"/>
        <charset val="204"/>
      </rPr>
      <t>(з аудіосупроводом)</t>
    </r>
  </si>
  <si>
    <r>
      <t>"</t>
    </r>
    <r>
      <rPr>
        <b/>
        <sz val="11"/>
        <color indexed="8"/>
        <rFont val="Arial Narrow"/>
        <family val="2"/>
        <charset val="204"/>
      </rPr>
      <t>Французька мова</t>
    </r>
    <r>
      <rPr>
        <sz val="11"/>
        <color indexed="8"/>
        <rFont val="Arial Narrow"/>
        <family val="2"/>
        <charset val="204"/>
      </rPr>
      <t xml:space="preserve">"                                                </t>
    </r>
    <r>
      <rPr>
        <sz val="8"/>
        <color indexed="8"/>
        <rFont val="Arial Narrow"/>
        <family val="2"/>
        <charset val="204"/>
      </rPr>
      <t xml:space="preserve">  підручник для 4 класу закладів загальної середньої освіти </t>
    </r>
    <r>
      <rPr>
        <b/>
        <sz val="8"/>
        <color indexed="8"/>
        <rFont val="Arial Narrow"/>
        <family val="2"/>
        <charset val="204"/>
      </rPr>
      <t xml:space="preserve"> (з аудіосупроводом)</t>
    </r>
  </si>
  <si>
    <r>
      <rPr>
        <b/>
        <sz val="11"/>
        <color indexed="8"/>
        <rFont val="Arial Narrow"/>
        <family val="2"/>
        <charset val="204"/>
      </rPr>
      <t xml:space="preserve">"Іспанська мова"                                                               </t>
    </r>
    <r>
      <rPr>
        <b/>
        <sz val="9"/>
        <color indexed="8"/>
        <rFont val="Arial Narrow"/>
        <family val="2"/>
        <charset val="204"/>
      </rPr>
      <t xml:space="preserve"> </t>
    </r>
    <r>
      <rPr>
        <sz val="9"/>
        <color indexed="8"/>
        <rFont val="Arial Narrow"/>
        <family val="2"/>
        <charset val="204"/>
      </rPr>
      <t xml:space="preserve"> підручник для 4 класу закладів загальної середньої освіти </t>
    </r>
    <r>
      <rPr>
        <b/>
        <sz val="9"/>
        <color indexed="8"/>
        <rFont val="Arial Narrow"/>
        <family val="2"/>
        <charset val="204"/>
      </rPr>
      <t>(з аудіосупроводом)</t>
    </r>
  </si>
  <si>
    <r>
      <rPr>
        <b/>
        <sz val="11"/>
        <color indexed="8"/>
        <rFont val="Arial Narrow"/>
        <family val="2"/>
        <charset val="204"/>
      </rPr>
      <t>"Математика"</t>
    </r>
    <r>
      <rPr>
        <sz val="11"/>
        <color indexed="8"/>
        <rFont val="Arial Narrow"/>
        <family val="2"/>
        <charset val="204"/>
      </rPr>
      <t xml:space="preserve">                                           </t>
    </r>
    <r>
      <rPr>
        <sz val="9"/>
        <color indexed="8"/>
        <rFont val="Arial Narrow"/>
        <family val="2"/>
        <charset val="204"/>
      </rPr>
      <t xml:space="preserve">підручник для 4 класу закладів загальної середньої освіти                                                                      (у 2-х частинах)                                               </t>
    </r>
    <r>
      <rPr>
        <sz val="11"/>
        <color indexed="8"/>
        <rFont val="Arial Narrow"/>
        <family val="2"/>
        <charset val="204"/>
      </rPr>
      <t xml:space="preserve">(1-ша частина)                                        </t>
    </r>
  </si>
  <si>
    <r>
      <rPr>
        <b/>
        <sz val="11"/>
        <color indexed="8"/>
        <rFont val="Arial Narrow"/>
        <family val="2"/>
        <charset val="204"/>
      </rPr>
      <t xml:space="preserve">"Математика"                                </t>
    </r>
    <r>
      <rPr>
        <sz val="9"/>
        <color indexed="8"/>
        <rFont val="Arial Narrow"/>
        <family val="2"/>
        <charset val="204"/>
      </rPr>
      <t xml:space="preserve">підручник для 4 класу закладів загальної середньої освіти                  (у 2-х частинах).                                         2-га частина                                        </t>
    </r>
  </si>
  <si>
    <r>
      <rPr>
        <b/>
        <sz val="11"/>
        <color indexed="8"/>
        <rFont val="Arial Narrow"/>
        <family val="2"/>
        <charset val="204"/>
      </rPr>
      <t>"Я досліджую світ"</t>
    </r>
    <r>
      <rPr>
        <sz val="11"/>
        <color indexed="8"/>
        <rFont val="Arial Narrow"/>
        <family val="2"/>
        <charset val="204"/>
      </rPr>
      <t xml:space="preserve">                                                           </t>
    </r>
    <r>
      <rPr>
        <sz val="9"/>
        <color indexed="8"/>
        <rFont val="Arial Narrow"/>
        <family val="2"/>
        <charset val="204"/>
      </rPr>
      <t xml:space="preserve">підручник  для 4 класу закладів загальної середньої освіти                                                 (у 2-х частинах)                                                                                                (1-ша частина)                                               </t>
    </r>
  </si>
  <si>
    <r>
      <rPr>
        <b/>
        <sz val="11"/>
        <color indexed="8"/>
        <rFont val="Arial Narrow"/>
        <family val="2"/>
        <charset val="204"/>
      </rPr>
      <t xml:space="preserve">"Я досліджую світ"                                                                                           </t>
    </r>
    <r>
      <rPr>
        <b/>
        <sz val="9"/>
        <color indexed="8"/>
        <rFont val="Arial Narrow"/>
        <family val="2"/>
        <charset val="204"/>
      </rPr>
      <t>підр</t>
    </r>
    <r>
      <rPr>
        <sz val="9"/>
        <color indexed="8"/>
        <rFont val="Arial Narrow"/>
        <family val="2"/>
        <charset val="204"/>
      </rPr>
      <t xml:space="preserve">учник  для 4 класу закладів загальної середньої освіти    </t>
    </r>
    <r>
      <rPr>
        <sz val="11"/>
        <color indexed="8"/>
        <rFont val="Arial Narrow"/>
        <family val="2"/>
        <charset val="204"/>
      </rPr>
      <t xml:space="preserve">                  (у 2-х частинах)                                                                                                (2-га частина)                                               </t>
    </r>
  </si>
  <si>
    <r>
      <rPr>
        <b/>
        <sz val="11"/>
        <color indexed="8"/>
        <rFont val="Arial Narrow"/>
        <family val="2"/>
        <charset val="204"/>
      </rPr>
      <t>"Інформатика"</t>
    </r>
    <r>
      <rPr>
        <sz val="11"/>
        <color indexed="8"/>
        <rFont val="Arial Narrow"/>
        <family val="2"/>
        <charset val="204"/>
      </rPr>
      <t xml:space="preserve">                                                               </t>
    </r>
    <r>
      <rPr>
        <sz val="9"/>
        <color indexed="8"/>
        <rFont val="Arial Narrow"/>
        <family val="2"/>
        <charset val="204"/>
      </rPr>
      <t xml:space="preserve"> підручник інтегрованого курсу для 4 класу закладів загальної середньої освіти </t>
    </r>
  </si>
  <si>
    <r>
      <rPr>
        <b/>
        <sz val="11"/>
        <color indexed="8"/>
        <rFont val="Arial Narrow"/>
        <family val="2"/>
        <charset val="204"/>
      </rPr>
      <t xml:space="preserve">"Мистецтво"                                                                </t>
    </r>
    <r>
      <rPr>
        <b/>
        <sz val="9"/>
        <color indexed="8"/>
        <rFont val="Arial Narrow"/>
        <family val="2"/>
        <charset val="204"/>
      </rPr>
      <t xml:space="preserve">     </t>
    </r>
    <r>
      <rPr>
        <sz val="9"/>
        <color indexed="8"/>
        <rFont val="Arial Narrow"/>
        <family val="2"/>
        <charset val="204"/>
      </rPr>
      <t xml:space="preserve">підручник інтегрованого курсу для 4 класу закладів загальної середньої освіти </t>
    </r>
  </si>
  <si>
    <t>План доставки підручників для учнів 4 класу  закладів загальної середньої освіти,                                                які видані за кошти держбюджету на 2021-2022 н.р.</t>
  </si>
  <si>
    <r>
      <rPr>
        <b/>
        <sz val="10"/>
        <color indexed="8"/>
        <rFont val="Arial Narrow"/>
        <family val="2"/>
        <charset val="204"/>
      </rPr>
      <t>"Мистецтво</t>
    </r>
    <r>
      <rPr>
        <sz val="10"/>
        <color indexed="8"/>
        <rFont val="Arial Narrow"/>
        <family val="2"/>
        <charset val="204"/>
      </rPr>
      <t xml:space="preserve">"                                                                     </t>
    </r>
    <r>
      <rPr>
        <sz val="9"/>
        <color indexed="8"/>
        <rFont val="Arial Narrow"/>
        <family val="2"/>
        <charset val="204"/>
      </rPr>
      <t>підручник інтегрованого курсу для 4 класу</t>
    </r>
    <r>
      <rPr>
        <sz val="10"/>
        <color indexed="8"/>
        <rFont val="Arial Narrow"/>
        <family val="2"/>
        <charset val="204"/>
      </rPr>
      <t xml:space="preserve">  </t>
    </r>
  </si>
  <si>
    <r>
      <rPr>
        <b/>
        <sz val="10"/>
        <color indexed="8"/>
        <rFont val="Arial Narrow"/>
        <family val="2"/>
        <charset val="204"/>
      </rPr>
      <t>"Інформатика</t>
    </r>
    <r>
      <rPr>
        <sz val="10"/>
        <color indexed="8"/>
        <rFont val="Arial Narrow"/>
        <family val="2"/>
        <charset val="204"/>
      </rPr>
      <t>"</t>
    </r>
    <r>
      <rPr>
        <sz val="9"/>
        <color indexed="8"/>
        <rFont val="Arial Narrow"/>
        <family val="2"/>
        <charset val="204"/>
      </rPr>
      <t xml:space="preserve"> підручник інтегрованого курсу для 4 класу</t>
    </r>
  </si>
  <si>
    <t>В.Щербак (067)13-18-052</t>
  </si>
  <si>
    <t>Доставлено                                       (прим.)</t>
  </si>
  <si>
    <t>02.07.21 09.07.21</t>
  </si>
  <si>
    <t xml:space="preserve">Пономарьова К. І., Гайова Л. А.                                         (Частина 2 авт. Савченко О. Я., Красуцька І. В.)     </t>
  </si>
  <si>
    <t xml:space="preserve">                           09.07.21</t>
  </si>
  <si>
    <t>Кравцова Н. М., Придаток О. Д., Романова В. М.                                                                          (Частина 2 авт. Савчук А. С.)</t>
  </si>
  <si>
    <t>Варзацька Л. О., Зроль Г. Є.                                                                                       (Частина 2 авт. Шильцова Л. М., Чумарна М. І.)</t>
  </si>
  <si>
    <t>Разом</t>
  </si>
  <si>
    <r>
      <rPr>
        <b/>
        <sz val="10"/>
        <color indexed="8"/>
        <rFont val="Arial Narrow"/>
        <family val="2"/>
        <charset val="204"/>
      </rPr>
      <t>"Іврит"</t>
    </r>
    <r>
      <rPr>
        <sz val="10"/>
        <color indexed="8"/>
        <rFont val="Arial Narrow"/>
        <family val="2"/>
        <charset val="204"/>
      </rPr>
      <t xml:space="preserve">                                                                                          </t>
    </r>
    <r>
      <rPr>
        <sz val="9"/>
        <color indexed="8"/>
        <rFont val="Arial Narrow"/>
        <family val="2"/>
        <charset val="204"/>
      </rPr>
      <t xml:space="preserve">підручник для 4 класу                                              </t>
    </r>
  </si>
  <si>
    <r>
      <rPr>
        <b/>
        <sz val="10"/>
        <color indexed="8"/>
        <rFont val="Arial Narrow"/>
        <family val="2"/>
        <charset val="204"/>
      </rPr>
      <t>"Польська мова</t>
    </r>
    <r>
      <rPr>
        <sz val="10"/>
        <color indexed="8"/>
        <rFont val="Arial Narrow"/>
        <family val="2"/>
        <charset val="204"/>
      </rPr>
      <t xml:space="preserve">"                                                          </t>
    </r>
    <r>
      <rPr>
        <sz val="9"/>
        <color indexed="8"/>
        <rFont val="Arial Narrow"/>
        <family val="2"/>
        <charset val="204"/>
      </rPr>
      <t xml:space="preserve">  підручник для 4 класу                                                  </t>
    </r>
  </si>
  <si>
    <r>
      <rPr>
        <b/>
        <sz val="10"/>
        <color indexed="8"/>
        <rFont val="Arial Narrow"/>
        <family val="2"/>
        <charset val="204"/>
      </rPr>
      <t>"Російська мова та читання</t>
    </r>
    <r>
      <rPr>
        <sz val="10"/>
        <color indexed="8"/>
        <rFont val="Arial Narrow"/>
        <family val="2"/>
        <charset val="204"/>
      </rPr>
      <t xml:space="preserve">"   підручник для 4 класу                                          (у 2-х част.) </t>
    </r>
    <r>
      <rPr>
        <b/>
        <sz val="10"/>
        <color indexed="8"/>
        <rFont val="Arial Narrow"/>
        <family val="2"/>
        <charset val="204"/>
      </rPr>
      <t xml:space="preserve">Ч.І.   </t>
    </r>
    <r>
      <rPr>
        <sz val="10"/>
        <color indexed="8"/>
        <rFont val="Arial Narrow"/>
        <family val="2"/>
        <charset val="204"/>
      </rPr>
      <t xml:space="preserve">    </t>
    </r>
  </si>
  <si>
    <t>Лапшина І. М., Давидюк Л. В., Мельник А. О.                                                                                          (Частина 2 авт. Лапшина І. М.)</t>
  </si>
  <si>
    <r>
      <rPr>
        <b/>
        <sz val="10"/>
        <color indexed="8"/>
        <rFont val="Arial Narrow"/>
        <family val="2"/>
        <charset val="204"/>
      </rPr>
      <t>"Російська мова та читання</t>
    </r>
    <r>
      <rPr>
        <sz val="10"/>
        <color indexed="8"/>
        <rFont val="Arial Narrow"/>
        <family val="2"/>
        <charset val="204"/>
      </rPr>
      <t xml:space="preserve">"   підручник для 4 класу                                                (у 2-х част.) </t>
    </r>
    <r>
      <rPr>
        <b/>
        <sz val="10"/>
        <color indexed="8"/>
        <rFont val="Arial Narrow"/>
        <family val="2"/>
        <charset val="204"/>
      </rPr>
      <t xml:space="preserve">Ч.ІІ.   </t>
    </r>
    <r>
      <rPr>
        <sz val="10"/>
        <color indexed="8"/>
        <rFont val="Arial Narrow"/>
        <family val="2"/>
        <charset val="204"/>
      </rPr>
      <t xml:space="preserve">    </t>
    </r>
  </si>
  <si>
    <r>
      <rPr>
        <b/>
        <sz val="10"/>
        <color indexed="8"/>
        <rFont val="Arial Narrow"/>
        <family val="2"/>
        <charset val="204"/>
      </rPr>
      <t>"Українська мова та читання</t>
    </r>
    <r>
      <rPr>
        <sz val="10"/>
        <color indexed="8"/>
        <rFont val="Arial Narrow"/>
        <family val="2"/>
        <charset val="204"/>
      </rPr>
      <t xml:space="preserve">"                                                                      </t>
    </r>
    <r>
      <rPr>
        <sz val="9"/>
        <color indexed="8"/>
        <rFont val="Arial Narrow"/>
        <family val="2"/>
        <charset val="204"/>
      </rPr>
      <t xml:space="preserve">підручник для 4 класу   (у 2-х част.) </t>
    </r>
    <r>
      <rPr>
        <b/>
        <sz val="9"/>
        <color indexed="8"/>
        <rFont val="Arial Narrow"/>
        <family val="2"/>
        <charset val="204"/>
      </rPr>
      <t xml:space="preserve">Ч.І.    </t>
    </r>
    <r>
      <rPr>
        <sz val="9"/>
        <color indexed="8"/>
        <rFont val="Arial Narrow"/>
        <family val="2"/>
        <charset val="204"/>
      </rPr>
      <t xml:space="preserve">   </t>
    </r>
  </si>
  <si>
    <r>
      <rPr>
        <b/>
        <sz val="10"/>
        <color indexed="8"/>
        <rFont val="Arial Narrow"/>
        <family val="2"/>
        <charset val="204"/>
      </rPr>
      <t>"Українська мова та читання</t>
    </r>
    <r>
      <rPr>
        <sz val="10"/>
        <color indexed="8"/>
        <rFont val="Arial Narrow"/>
        <family val="2"/>
        <charset val="204"/>
      </rPr>
      <t xml:space="preserve">"                                                                      </t>
    </r>
    <r>
      <rPr>
        <sz val="9"/>
        <color indexed="8"/>
        <rFont val="Arial Narrow"/>
        <family val="2"/>
        <charset val="204"/>
      </rPr>
      <t xml:space="preserve">підручник для 4 класу (у 2-х част.) </t>
    </r>
    <r>
      <rPr>
        <b/>
        <sz val="9"/>
        <color indexed="8"/>
        <rFont val="Arial Narrow"/>
        <family val="2"/>
        <charset val="204"/>
      </rPr>
      <t xml:space="preserve">Ч.ІІ.    </t>
    </r>
    <r>
      <rPr>
        <sz val="9"/>
        <color indexed="8"/>
        <rFont val="Arial Narrow"/>
        <family val="2"/>
        <charset val="204"/>
      </rPr>
      <t xml:space="preserve">   </t>
    </r>
  </si>
  <si>
    <r>
      <rPr>
        <b/>
        <sz val="10"/>
        <color indexed="8"/>
        <rFont val="Arial Narrow"/>
        <family val="2"/>
        <charset val="204"/>
      </rPr>
      <t>"Математика</t>
    </r>
    <r>
      <rPr>
        <sz val="10"/>
        <color indexed="8"/>
        <rFont val="Arial Narrow"/>
        <family val="2"/>
        <charset val="204"/>
      </rPr>
      <t>"</t>
    </r>
    <r>
      <rPr>
        <sz val="9"/>
        <color indexed="8"/>
        <rFont val="Arial Narrow"/>
        <family val="2"/>
        <charset val="204"/>
      </rPr>
      <t xml:space="preserve"> підручник для 4 класу   (у 2-х част.)</t>
    </r>
    <r>
      <rPr>
        <b/>
        <sz val="9"/>
        <color indexed="8"/>
        <rFont val="Arial Narrow"/>
        <family val="2"/>
        <charset val="204"/>
      </rPr>
      <t xml:space="preserve"> Ч.ІІ.          </t>
    </r>
    <r>
      <rPr>
        <sz val="9"/>
        <color indexed="8"/>
        <rFont val="Arial Narrow"/>
        <family val="2"/>
        <charset val="204"/>
      </rPr>
      <t xml:space="preserve">                                                    </t>
    </r>
  </si>
  <si>
    <r>
      <rPr>
        <b/>
        <sz val="10"/>
        <color indexed="8"/>
        <rFont val="Arial Narrow"/>
        <family val="2"/>
        <charset val="204"/>
      </rPr>
      <t>"Я досліджую світ"</t>
    </r>
    <r>
      <rPr>
        <sz val="10"/>
        <color indexed="8"/>
        <rFont val="Arial Narrow"/>
        <family val="2"/>
        <charset val="204"/>
      </rPr>
      <t xml:space="preserve"> </t>
    </r>
    <r>
      <rPr>
        <sz val="9"/>
        <color indexed="8"/>
        <rFont val="Arial Narrow"/>
        <family val="2"/>
        <charset val="204"/>
      </rPr>
      <t>підручник  для 4 класу                                  (у 2-х част.).</t>
    </r>
    <r>
      <rPr>
        <b/>
        <sz val="9"/>
        <color indexed="8"/>
        <rFont val="Arial Narrow"/>
        <family val="2"/>
        <charset val="204"/>
      </rPr>
      <t xml:space="preserve">Ч.І.  </t>
    </r>
    <r>
      <rPr>
        <b/>
        <sz val="10"/>
        <color indexed="8"/>
        <rFont val="Arial Narrow"/>
        <family val="2"/>
        <charset val="204"/>
      </rPr>
      <t xml:space="preserve">         </t>
    </r>
    <r>
      <rPr>
        <sz val="10"/>
        <color indexed="8"/>
        <rFont val="Arial Narrow"/>
        <family val="2"/>
        <charset val="204"/>
      </rPr>
      <t xml:space="preserve">          </t>
    </r>
  </si>
  <si>
    <r>
      <t>"</t>
    </r>
    <r>
      <rPr>
        <b/>
        <sz val="10"/>
        <color indexed="8"/>
        <rFont val="Arial Narrow"/>
        <family val="2"/>
        <charset val="204"/>
      </rPr>
      <t>Я досліджую сві</t>
    </r>
    <r>
      <rPr>
        <sz val="10"/>
        <color indexed="8"/>
        <rFont val="Arial Narrow"/>
        <family val="2"/>
        <charset val="204"/>
      </rPr>
      <t xml:space="preserve">т" </t>
    </r>
    <r>
      <rPr>
        <sz val="9"/>
        <color indexed="8"/>
        <rFont val="Arial Narrow"/>
        <family val="2"/>
        <charset val="204"/>
      </rPr>
      <t>підручник  для 4 класу    (у 2-х част.).</t>
    </r>
    <r>
      <rPr>
        <b/>
        <sz val="9"/>
        <color indexed="8"/>
        <rFont val="Arial Narrow"/>
        <family val="2"/>
        <charset val="204"/>
      </rPr>
      <t xml:space="preserve"> Ч.ІІ.       </t>
    </r>
    <r>
      <rPr>
        <b/>
        <sz val="10"/>
        <color indexed="8"/>
        <rFont val="Arial Narrow"/>
        <family val="2"/>
        <charset val="204"/>
      </rPr>
      <t xml:space="preserve">          </t>
    </r>
    <r>
      <rPr>
        <sz val="10"/>
        <color indexed="8"/>
        <rFont val="Arial Narrow"/>
        <family val="2"/>
        <charset val="204"/>
      </rPr>
      <t xml:space="preserve">     </t>
    </r>
  </si>
  <si>
    <t>15.07.2021          03.08.2021</t>
  </si>
  <si>
    <t>Додаток 1 до листа ІМЗО</t>
  </si>
  <si>
    <t>від 15.06.2021 № 22.1/101398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</si>
</sst>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9"/>
      <color indexed="8"/>
      <name val="Arial Narrow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8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Arial Narrow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rgb="FF000000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i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9"/>
      <color rgb="FF000000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5" fillId="0" borderId="0" xfId="0" applyFont="1"/>
    <xf numFmtId="0" fontId="1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9" fontId="2" fillId="0" borderId="1" xfId="0" applyNumberFormat="1" applyFont="1" applyBorder="1" applyAlignment="1">
      <alignment horizontal="left" vertical="top"/>
    </xf>
    <xf numFmtId="9" fontId="13" fillId="0" borderId="1" xfId="0" applyNumberFormat="1" applyFont="1" applyBorder="1" applyAlignment="1">
      <alignment horizontal="left" vertical="top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9" fontId="13" fillId="3" borderId="1" xfId="0" applyNumberFormat="1" applyFont="1" applyFill="1" applyBorder="1" applyAlignment="1">
      <alignment horizontal="left" vertical="top"/>
    </xf>
    <xf numFmtId="9" fontId="2" fillId="0" borderId="1" xfId="0" applyNumberFormat="1" applyFont="1" applyFill="1" applyBorder="1" applyAlignment="1">
      <alignment horizontal="left" vertical="top"/>
    </xf>
    <xf numFmtId="0" fontId="7" fillId="3" borderId="7" xfId="0" applyFont="1" applyFill="1" applyBorder="1" applyAlignment="1">
      <alignment vertical="center"/>
    </xf>
    <xf numFmtId="9" fontId="13" fillId="0" borderId="1" xfId="0" applyNumberFormat="1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9" fontId="13" fillId="4" borderId="1" xfId="0" applyNumberFormat="1" applyFont="1" applyFill="1" applyBorder="1" applyAlignment="1">
      <alignment horizontal="left" vertical="top"/>
    </xf>
    <xf numFmtId="0" fontId="22" fillId="0" borderId="0" xfId="0" applyFont="1" applyAlignment="1">
      <alignment horizontal="left"/>
    </xf>
    <xf numFmtId="0" fontId="13" fillId="0" borderId="1" xfId="0" applyNumberFormat="1" applyFont="1" applyBorder="1" applyAlignment="1">
      <alignment horizontal="left" vertical="top"/>
    </xf>
    <xf numFmtId="0" fontId="13" fillId="3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/>
    </xf>
    <xf numFmtId="0" fontId="13" fillId="0" borderId="1" xfId="0" applyNumberFormat="1" applyFont="1" applyFill="1" applyBorder="1" applyAlignment="1">
      <alignment horizontal="left" vertical="top"/>
    </xf>
    <xf numFmtId="0" fontId="13" fillId="4" borderId="1" xfId="0" applyNumberFormat="1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5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/>
    </xf>
    <xf numFmtId="0" fontId="20" fillId="0" borderId="1" xfId="0" applyFont="1" applyFill="1" applyBorder="1" applyAlignment="1">
      <alignment vertical="center" wrapText="1"/>
    </xf>
    <xf numFmtId="10" fontId="13" fillId="4" borderId="1" xfId="0" applyNumberFormat="1" applyFont="1" applyFill="1" applyBorder="1" applyAlignment="1">
      <alignment horizontal="left" vertical="top"/>
    </xf>
    <xf numFmtId="0" fontId="23" fillId="0" borderId="7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14" fontId="26" fillId="0" borderId="1" xfId="0" applyNumberFormat="1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0" fillId="5" borderId="1" xfId="0" applyFill="1" applyBorder="1"/>
    <xf numFmtId="14" fontId="25" fillId="0" borderId="1" xfId="0" applyNumberFormat="1" applyFont="1" applyBorder="1" applyAlignment="1">
      <alignment horizontal="left" vertical="top" wrapText="1"/>
    </xf>
    <xf numFmtId="14" fontId="26" fillId="0" borderId="1" xfId="0" applyNumberFormat="1" applyFont="1" applyBorder="1" applyAlignment="1">
      <alignment horizontal="left" vertical="top" wrapText="1"/>
    </xf>
    <xf numFmtId="10" fontId="13" fillId="3" borderId="1" xfId="0" applyNumberFormat="1" applyFont="1" applyFill="1" applyBorder="1" applyAlignment="1">
      <alignment horizontal="left" vertical="top"/>
    </xf>
    <xf numFmtId="14" fontId="13" fillId="0" borderId="1" xfId="0" applyNumberFormat="1" applyFont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28" fillId="5" borderId="3" xfId="0" applyFont="1" applyFill="1" applyBorder="1" applyAlignment="1">
      <alignment horizontal="center"/>
    </xf>
    <xf numFmtId="0" fontId="28" fillId="5" borderId="6" xfId="0" applyFont="1" applyFill="1" applyBorder="1" applyAlignment="1">
      <alignment horizontal="center"/>
    </xf>
    <xf numFmtId="0" fontId="28" fillId="5" borderId="7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textRotation="90" wrapText="1"/>
    </xf>
    <xf numFmtId="0" fontId="17" fillId="2" borderId="4" xfId="0" applyFont="1" applyFill="1" applyBorder="1" applyAlignment="1">
      <alignment horizontal="center" vertical="center" textRotation="90" wrapText="1"/>
    </xf>
    <xf numFmtId="0" fontId="17" fillId="2" borderId="5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25"/>
  <sheetViews>
    <sheetView tabSelected="1" workbookViewId="0">
      <selection activeCell="B5" sqref="B5"/>
    </sheetView>
  </sheetViews>
  <sheetFormatPr defaultRowHeight="15" x14ac:dyDescent="0.25"/>
  <cols>
    <col min="1" max="1" width="3.140625" style="18" customWidth="1"/>
    <col min="2" max="2" width="17" style="17" customWidth="1"/>
    <col min="3" max="3" width="27" style="15" customWidth="1"/>
    <col min="4" max="4" width="16.140625" style="15" customWidth="1"/>
    <col min="5" max="5" width="6.7109375" style="15" customWidth="1"/>
    <col min="6" max="6" width="8" style="15" customWidth="1"/>
    <col min="7" max="7" width="5.28515625" customWidth="1"/>
    <col min="8" max="8" width="6.7109375" customWidth="1"/>
    <col min="9" max="9" width="10.42578125" bestFit="1" customWidth="1"/>
  </cols>
  <sheetData>
    <row r="1" spans="1:9" s="2" customFormat="1" ht="13.5" customHeight="1" x14ac:dyDescent="0.25">
      <c r="A1" s="3"/>
      <c r="B1" s="1"/>
      <c r="C1" s="11"/>
      <c r="D1" s="128" t="s">
        <v>141</v>
      </c>
      <c r="E1" s="128"/>
      <c r="F1" s="128"/>
      <c r="G1" s="128"/>
      <c r="H1" s="128"/>
      <c r="I1" s="128"/>
    </row>
    <row r="2" spans="1:9" s="2" customFormat="1" ht="13.5" customHeight="1" x14ac:dyDescent="0.25">
      <c r="A2" s="3"/>
      <c r="B2" s="1"/>
      <c r="C2" s="11"/>
      <c r="D2" s="128" t="s">
        <v>142</v>
      </c>
      <c r="E2" s="128"/>
      <c r="F2" s="128"/>
      <c r="G2" s="128"/>
      <c r="H2" s="128"/>
      <c r="I2" s="128"/>
    </row>
    <row r="3" spans="1:9" s="2" customFormat="1" ht="45" customHeight="1" x14ac:dyDescent="0.25">
      <c r="A3" s="118" t="s">
        <v>119</v>
      </c>
      <c r="B3" s="118"/>
      <c r="C3" s="118"/>
      <c r="D3" s="118"/>
      <c r="E3" s="118"/>
      <c r="F3" s="118"/>
      <c r="G3" s="118"/>
      <c r="H3" s="118"/>
      <c r="I3" s="118"/>
    </row>
    <row r="4" spans="1:9" s="2" customFormat="1" ht="22.5" customHeight="1" x14ac:dyDescent="0.25">
      <c r="A4" s="3"/>
      <c r="B4" s="4"/>
      <c r="C4" s="12"/>
      <c r="D4" s="119" t="s">
        <v>100</v>
      </c>
      <c r="E4" s="119"/>
      <c r="F4" s="119"/>
      <c r="G4" s="119"/>
      <c r="H4" s="119"/>
      <c r="I4" s="119"/>
    </row>
    <row r="5" spans="1:9" s="2" customFormat="1" ht="16.5" x14ac:dyDescent="0.25">
      <c r="A5" s="3"/>
      <c r="B5" s="4"/>
      <c r="C5" s="12"/>
      <c r="D5" s="13"/>
      <c r="E5" s="13"/>
      <c r="F5" s="14"/>
    </row>
    <row r="6" spans="1:9" s="2" customFormat="1" ht="23.25" customHeight="1" x14ac:dyDescent="0.25">
      <c r="A6" s="109" t="s">
        <v>0</v>
      </c>
      <c r="B6" s="110"/>
      <c r="C6" s="110"/>
      <c r="D6" s="110"/>
      <c r="E6" s="110"/>
      <c r="F6" s="110"/>
      <c r="G6" s="111"/>
      <c r="H6" s="125" t="s">
        <v>123</v>
      </c>
      <c r="I6" s="106" t="s">
        <v>102</v>
      </c>
    </row>
    <row r="7" spans="1:9" s="5" customFormat="1" ht="35.25" customHeight="1" x14ac:dyDescent="0.25">
      <c r="A7" s="116" t="s">
        <v>1</v>
      </c>
      <c r="B7" s="114" t="s">
        <v>2</v>
      </c>
      <c r="C7" s="112" t="s">
        <v>3</v>
      </c>
      <c r="D7" s="112" t="s">
        <v>4</v>
      </c>
      <c r="E7" s="122" t="s">
        <v>101</v>
      </c>
      <c r="F7" s="120" t="s">
        <v>96</v>
      </c>
      <c r="G7" s="121"/>
      <c r="H7" s="126"/>
      <c r="I7" s="107"/>
    </row>
    <row r="8" spans="1:9" s="5" customFormat="1" ht="17.25" customHeight="1" x14ac:dyDescent="0.25">
      <c r="A8" s="117"/>
      <c r="B8" s="115"/>
      <c r="C8" s="113"/>
      <c r="D8" s="124"/>
      <c r="E8" s="123"/>
      <c r="F8" s="19" t="s">
        <v>104</v>
      </c>
      <c r="G8" s="22" t="s">
        <v>103</v>
      </c>
      <c r="H8" s="127"/>
      <c r="I8" s="108"/>
    </row>
    <row r="9" spans="1:9" s="2" customFormat="1" ht="39.950000000000003" customHeight="1" x14ac:dyDescent="0.25">
      <c r="A9" s="93">
        <v>1</v>
      </c>
      <c r="B9" s="99" t="s">
        <v>107</v>
      </c>
      <c r="C9" s="60" t="s">
        <v>12</v>
      </c>
      <c r="D9" s="43" t="s">
        <v>13</v>
      </c>
      <c r="E9" s="23">
        <v>2589</v>
      </c>
      <c r="F9" s="20">
        <v>2650</v>
      </c>
      <c r="G9" s="28">
        <f t="shared" ref="G9" si="0">F9/E9</f>
        <v>1.0235612205484743</v>
      </c>
      <c r="H9" s="58">
        <v>2650</v>
      </c>
      <c r="I9" s="62" t="s">
        <v>126</v>
      </c>
    </row>
    <row r="10" spans="1:9" s="2" customFormat="1" ht="39.950000000000003" customHeight="1" x14ac:dyDescent="0.25">
      <c r="A10" s="93"/>
      <c r="B10" s="100"/>
      <c r="C10" s="61" t="s">
        <v>128</v>
      </c>
      <c r="D10" s="43" t="s">
        <v>5</v>
      </c>
      <c r="E10" s="23">
        <v>465</v>
      </c>
      <c r="F10" s="20">
        <v>476</v>
      </c>
      <c r="G10" s="28">
        <f t="shared" ref="G10" si="1">F10/E10</f>
        <v>1.0236559139784946</v>
      </c>
      <c r="H10" s="53"/>
      <c r="I10" s="63"/>
    </row>
    <row r="11" spans="1:9" s="2" customFormat="1" ht="54.75" customHeight="1" x14ac:dyDescent="0.25">
      <c r="A11" s="93"/>
      <c r="B11" s="100"/>
      <c r="C11" s="60" t="s">
        <v>6</v>
      </c>
      <c r="D11" s="43" t="s">
        <v>7</v>
      </c>
      <c r="E11" s="23">
        <v>8942</v>
      </c>
      <c r="F11" s="20">
        <v>9156</v>
      </c>
      <c r="G11" s="28">
        <f t="shared" ref="G11:G19" si="2">F11/E11</f>
        <v>1.0239320062625812</v>
      </c>
      <c r="H11" s="46">
        <v>9156</v>
      </c>
      <c r="I11" s="78" t="s">
        <v>140</v>
      </c>
    </row>
    <row r="12" spans="1:9" s="2" customFormat="1" ht="48.75" customHeight="1" x14ac:dyDescent="0.25">
      <c r="A12" s="93"/>
      <c r="B12" s="100"/>
      <c r="C12" s="60" t="s">
        <v>8</v>
      </c>
      <c r="D12" s="43" t="s">
        <v>9</v>
      </c>
      <c r="E12" s="23">
        <v>1552</v>
      </c>
      <c r="F12" s="20">
        <v>1589</v>
      </c>
      <c r="G12" s="28">
        <f t="shared" si="2"/>
        <v>1.0238402061855669</v>
      </c>
      <c r="H12" s="46">
        <v>1589</v>
      </c>
      <c r="I12" s="74">
        <v>44411</v>
      </c>
    </row>
    <row r="13" spans="1:9" s="2" customFormat="1" ht="35.25" customHeight="1" x14ac:dyDescent="0.25">
      <c r="A13" s="93"/>
      <c r="B13" s="100"/>
      <c r="C13" s="60" t="s">
        <v>14</v>
      </c>
      <c r="D13" s="43" t="s">
        <v>15</v>
      </c>
      <c r="E13" s="23">
        <v>909</v>
      </c>
      <c r="F13" s="20">
        <v>931</v>
      </c>
      <c r="G13" s="28">
        <f>F13/E13</f>
        <v>1.0242024202420241</v>
      </c>
      <c r="H13" s="53"/>
      <c r="I13" s="63"/>
    </row>
    <row r="14" spans="1:9" s="2" customFormat="1" ht="60" customHeight="1" x14ac:dyDescent="0.25">
      <c r="A14" s="93"/>
      <c r="B14" s="100"/>
      <c r="C14" s="60" t="s">
        <v>127</v>
      </c>
      <c r="D14" s="43" t="s">
        <v>10</v>
      </c>
      <c r="E14" s="23">
        <v>1953</v>
      </c>
      <c r="F14" s="20">
        <v>2000</v>
      </c>
      <c r="G14" s="28">
        <f t="shared" si="2"/>
        <v>1.0240655401945724</v>
      </c>
      <c r="H14" s="46">
        <v>2000</v>
      </c>
      <c r="I14" s="74">
        <v>44401</v>
      </c>
    </row>
    <row r="15" spans="1:9" s="2" customFormat="1" ht="42.75" customHeight="1" x14ac:dyDescent="0.25">
      <c r="A15" s="93"/>
      <c r="B15" s="100"/>
      <c r="C15" s="60" t="s">
        <v>16</v>
      </c>
      <c r="D15" s="43" t="s">
        <v>17</v>
      </c>
      <c r="E15" s="23">
        <v>244</v>
      </c>
      <c r="F15" s="20">
        <v>250</v>
      </c>
      <c r="G15" s="28">
        <f>F15/E15</f>
        <v>1.0245901639344261</v>
      </c>
      <c r="H15" s="46">
        <v>250</v>
      </c>
      <c r="I15" s="74">
        <v>44411</v>
      </c>
    </row>
    <row r="16" spans="1:9" s="2" customFormat="1" ht="53.25" customHeight="1" x14ac:dyDescent="0.25">
      <c r="A16" s="93"/>
      <c r="B16" s="100"/>
      <c r="C16" s="60" t="s">
        <v>125</v>
      </c>
      <c r="D16" s="43" t="s">
        <v>11</v>
      </c>
      <c r="E16" s="23">
        <v>13677</v>
      </c>
      <c r="F16" s="20">
        <v>14005</v>
      </c>
      <c r="G16" s="28">
        <f t="shared" si="2"/>
        <v>1.023981867368575</v>
      </c>
      <c r="H16" s="58">
        <v>14005</v>
      </c>
      <c r="I16" s="62" t="s">
        <v>124</v>
      </c>
    </row>
    <row r="17" spans="1:9" s="2" customFormat="1" ht="42.75" customHeight="1" x14ac:dyDescent="0.25">
      <c r="A17" s="93"/>
      <c r="B17" s="100"/>
      <c r="C17" s="60" t="s">
        <v>18</v>
      </c>
      <c r="D17" s="43" t="s">
        <v>10</v>
      </c>
      <c r="E17" s="23">
        <v>1159</v>
      </c>
      <c r="F17" s="20">
        <v>1230</v>
      </c>
      <c r="G17" s="28">
        <f t="shared" si="2"/>
        <v>1.0612597066436584</v>
      </c>
      <c r="H17" s="53"/>
      <c r="I17" s="63"/>
    </row>
    <row r="18" spans="1:9" s="2" customFormat="1" ht="45.75" customHeight="1" x14ac:dyDescent="0.25">
      <c r="A18" s="93"/>
      <c r="B18" s="100"/>
      <c r="C18" s="60" t="s">
        <v>19</v>
      </c>
      <c r="D18" s="43" t="s">
        <v>20</v>
      </c>
      <c r="E18" s="23">
        <v>134</v>
      </c>
      <c r="F18" s="20">
        <v>137</v>
      </c>
      <c r="G18" s="28">
        <f t="shared" si="2"/>
        <v>1.0223880597014925</v>
      </c>
      <c r="H18" s="53"/>
      <c r="I18" s="63"/>
    </row>
    <row r="19" spans="1:9" s="7" customFormat="1" ht="23.25" customHeight="1" x14ac:dyDescent="0.25">
      <c r="A19" s="86" t="s">
        <v>21</v>
      </c>
      <c r="B19" s="87"/>
      <c r="C19" s="87"/>
      <c r="D19" s="88"/>
      <c r="E19" s="29">
        <f>SUM(E9:E18)</f>
        <v>31624</v>
      </c>
      <c r="F19" s="30">
        <f>SUM(F9:F18)</f>
        <v>32424</v>
      </c>
      <c r="G19" s="31">
        <f t="shared" si="2"/>
        <v>1.0252972426005564</v>
      </c>
      <c r="H19" s="54">
        <f>SUM(H9:H18)</f>
        <v>29650</v>
      </c>
      <c r="I19" s="79">
        <f>H19/F19</f>
        <v>0.91444608931655569</v>
      </c>
    </row>
    <row r="20" spans="1:9" s="2" customFormat="1" ht="51" customHeight="1" x14ac:dyDescent="0.25">
      <c r="A20" s="95">
        <v>1</v>
      </c>
      <c r="B20" s="99" t="s">
        <v>108</v>
      </c>
      <c r="C20" s="60" t="s">
        <v>12</v>
      </c>
      <c r="D20" s="43" t="s">
        <v>13</v>
      </c>
      <c r="E20" s="23">
        <v>2589</v>
      </c>
      <c r="F20" s="20">
        <v>2650</v>
      </c>
      <c r="G20" s="28">
        <f>F20/E20</f>
        <v>1.0235612205484743</v>
      </c>
      <c r="H20" s="46">
        <v>2650</v>
      </c>
      <c r="I20" s="77">
        <v>44411</v>
      </c>
    </row>
    <row r="21" spans="1:9" s="2" customFormat="1" ht="51" customHeight="1" x14ac:dyDescent="0.25">
      <c r="A21" s="98"/>
      <c r="B21" s="100"/>
      <c r="C21" s="60" t="s">
        <v>22</v>
      </c>
      <c r="D21" s="43" t="s">
        <v>23</v>
      </c>
      <c r="E21" s="23">
        <v>465</v>
      </c>
      <c r="F21" s="20">
        <v>476</v>
      </c>
      <c r="G21" s="28">
        <f t="shared" ref="G21" si="3">F21/E21</f>
        <v>1.0236559139784946</v>
      </c>
      <c r="H21" s="46">
        <v>476</v>
      </c>
      <c r="I21" s="77">
        <v>44411</v>
      </c>
    </row>
    <row r="22" spans="1:9" s="2" customFormat="1" ht="58.5" customHeight="1" x14ac:dyDescent="0.25">
      <c r="A22" s="98"/>
      <c r="B22" s="100"/>
      <c r="C22" s="60" t="s">
        <v>24</v>
      </c>
      <c r="D22" s="43" t="s">
        <v>7</v>
      </c>
      <c r="E22" s="23">
        <v>8942</v>
      </c>
      <c r="F22" s="20">
        <v>9156</v>
      </c>
      <c r="G22" s="28">
        <f t="shared" ref="G22:G30" si="4">F22/E22</f>
        <v>1.0239320062625812</v>
      </c>
      <c r="H22" s="46">
        <v>9156</v>
      </c>
      <c r="I22" s="77">
        <v>44411</v>
      </c>
    </row>
    <row r="23" spans="1:9" s="2" customFormat="1" ht="57" customHeight="1" x14ac:dyDescent="0.25">
      <c r="A23" s="98"/>
      <c r="B23" s="100"/>
      <c r="C23" s="60" t="s">
        <v>25</v>
      </c>
      <c r="D23" s="43" t="s">
        <v>9</v>
      </c>
      <c r="E23" s="23">
        <v>1552</v>
      </c>
      <c r="F23" s="20">
        <v>1589</v>
      </c>
      <c r="G23" s="28">
        <f t="shared" si="4"/>
        <v>1.0238402061855669</v>
      </c>
      <c r="H23" s="46">
        <v>1589</v>
      </c>
      <c r="I23" s="77">
        <v>44411</v>
      </c>
    </row>
    <row r="24" spans="1:9" s="2" customFormat="1" ht="37.5" customHeight="1" x14ac:dyDescent="0.25">
      <c r="A24" s="98"/>
      <c r="B24" s="100"/>
      <c r="C24" s="60" t="s">
        <v>14</v>
      </c>
      <c r="D24" s="43" t="s">
        <v>15</v>
      </c>
      <c r="E24" s="23">
        <v>909</v>
      </c>
      <c r="F24" s="20">
        <v>931</v>
      </c>
      <c r="G24" s="28">
        <f>F24/E24</f>
        <v>1.0242024202420241</v>
      </c>
      <c r="H24" s="53"/>
      <c r="I24" s="21"/>
    </row>
    <row r="25" spans="1:9" s="2" customFormat="1" ht="57" customHeight="1" x14ac:dyDescent="0.25">
      <c r="A25" s="98"/>
      <c r="B25" s="100"/>
      <c r="C25" s="60" t="s">
        <v>26</v>
      </c>
      <c r="D25" s="43" t="s">
        <v>10</v>
      </c>
      <c r="E25" s="23">
        <v>1953</v>
      </c>
      <c r="F25" s="20">
        <v>2000</v>
      </c>
      <c r="G25" s="28">
        <f t="shared" si="4"/>
        <v>1.0240655401945724</v>
      </c>
      <c r="H25" s="46">
        <v>2000</v>
      </c>
      <c r="I25" s="80">
        <v>44411</v>
      </c>
    </row>
    <row r="26" spans="1:9" s="2" customFormat="1" ht="51.75" customHeight="1" x14ac:dyDescent="0.25">
      <c r="A26" s="98"/>
      <c r="B26" s="100"/>
      <c r="C26" s="60" t="s">
        <v>97</v>
      </c>
      <c r="D26" s="43" t="s">
        <v>11</v>
      </c>
      <c r="E26" s="23">
        <v>13677</v>
      </c>
      <c r="F26" s="20">
        <v>14005</v>
      </c>
      <c r="G26" s="28">
        <f t="shared" si="4"/>
        <v>1.023981867368575</v>
      </c>
      <c r="H26" s="58">
        <v>14005</v>
      </c>
      <c r="I26" s="62" t="s">
        <v>124</v>
      </c>
    </row>
    <row r="27" spans="1:9" s="2" customFormat="1" ht="33.75" customHeight="1" x14ac:dyDescent="0.25">
      <c r="A27" s="98"/>
      <c r="B27" s="100"/>
      <c r="C27" s="60" t="s">
        <v>27</v>
      </c>
      <c r="D27" s="43" t="s">
        <v>17</v>
      </c>
      <c r="E27" s="23">
        <v>244</v>
      </c>
      <c r="F27" s="20">
        <v>250</v>
      </c>
      <c r="G27" s="28">
        <f t="shared" si="4"/>
        <v>1.0245901639344261</v>
      </c>
      <c r="H27" s="46">
        <v>250</v>
      </c>
      <c r="I27" s="75">
        <v>44386</v>
      </c>
    </row>
    <row r="28" spans="1:9" s="2" customFormat="1" ht="42" customHeight="1" x14ac:dyDescent="0.25">
      <c r="A28" s="98"/>
      <c r="B28" s="100"/>
      <c r="C28" s="60" t="s">
        <v>18</v>
      </c>
      <c r="D28" s="43" t="s">
        <v>10</v>
      </c>
      <c r="E28" s="23">
        <v>1159</v>
      </c>
      <c r="F28" s="20">
        <v>1230</v>
      </c>
      <c r="G28" s="28">
        <f t="shared" si="4"/>
        <v>1.0612597066436584</v>
      </c>
      <c r="H28" s="53"/>
      <c r="I28" s="21"/>
    </row>
    <row r="29" spans="1:9" s="2" customFormat="1" ht="38.25" customHeight="1" x14ac:dyDescent="0.25">
      <c r="A29" s="98"/>
      <c r="B29" s="100"/>
      <c r="C29" s="60" t="s">
        <v>99</v>
      </c>
      <c r="D29" s="43" t="s">
        <v>20</v>
      </c>
      <c r="E29" s="23">
        <v>134</v>
      </c>
      <c r="F29" s="20">
        <v>137</v>
      </c>
      <c r="G29" s="28">
        <f t="shared" si="4"/>
        <v>1.0223880597014925</v>
      </c>
      <c r="H29" s="53"/>
      <c r="I29" s="21"/>
    </row>
    <row r="30" spans="1:9" s="7" customFormat="1" ht="21.75" customHeight="1" x14ac:dyDescent="0.25">
      <c r="A30" s="86" t="s">
        <v>21</v>
      </c>
      <c r="B30" s="87"/>
      <c r="C30" s="87"/>
      <c r="D30" s="88"/>
      <c r="E30" s="29">
        <f>SUM(E20:E29)</f>
        <v>31624</v>
      </c>
      <c r="F30" s="30">
        <f>SUM(F20:F29)</f>
        <v>32424</v>
      </c>
      <c r="G30" s="31">
        <f t="shared" si="4"/>
        <v>1.0252972426005564</v>
      </c>
      <c r="H30" s="54">
        <f>SUM(H20:H29)</f>
        <v>30126</v>
      </c>
      <c r="I30" s="79">
        <f>H30/F30</f>
        <v>0.92912657290895628</v>
      </c>
    </row>
    <row r="31" spans="1:9" s="2" customFormat="1" ht="24.75" customHeight="1" x14ac:dyDescent="0.25">
      <c r="A31" s="104">
        <v>3</v>
      </c>
      <c r="B31" s="94" t="s">
        <v>109</v>
      </c>
      <c r="C31" s="72" t="s">
        <v>28</v>
      </c>
      <c r="D31" s="43" t="s">
        <v>5</v>
      </c>
      <c r="E31" s="23">
        <v>979</v>
      </c>
      <c r="F31" s="20">
        <v>979</v>
      </c>
      <c r="G31" s="28">
        <v>1</v>
      </c>
      <c r="H31" s="53"/>
      <c r="I31" s="21"/>
    </row>
    <row r="32" spans="1:9" s="2" customFormat="1" ht="30" customHeight="1" x14ac:dyDescent="0.25">
      <c r="A32" s="105"/>
      <c r="B32" s="94"/>
      <c r="C32" s="73" t="s">
        <v>29</v>
      </c>
      <c r="D32" s="43" t="s">
        <v>30</v>
      </c>
      <c r="E32" s="23">
        <v>16366</v>
      </c>
      <c r="F32" s="20">
        <v>16366</v>
      </c>
      <c r="G32" s="28">
        <v>1</v>
      </c>
      <c r="H32" s="58">
        <v>16366</v>
      </c>
      <c r="I32" s="62" t="s">
        <v>126</v>
      </c>
    </row>
    <row r="33" spans="1:9" s="2" customFormat="1" ht="30" customHeight="1" x14ac:dyDescent="0.25">
      <c r="A33" s="105"/>
      <c r="B33" s="94"/>
      <c r="C33" s="72" t="s">
        <v>31</v>
      </c>
      <c r="D33" s="43" t="s">
        <v>30</v>
      </c>
      <c r="E33" s="23">
        <v>4947</v>
      </c>
      <c r="F33" s="20">
        <v>4947</v>
      </c>
      <c r="G33" s="28">
        <v>1</v>
      </c>
      <c r="H33" s="58">
        <v>4947</v>
      </c>
      <c r="I33" s="62" t="s">
        <v>126</v>
      </c>
    </row>
    <row r="34" spans="1:9" s="2" customFormat="1" ht="30" customHeight="1" x14ac:dyDescent="0.25">
      <c r="A34" s="105"/>
      <c r="B34" s="94"/>
      <c r="C34" s="72" t="s">
        <v>32</v>
      </c>
      <c r="D34" s="43" t="s">
        <v>13</v>
      </c>
      <c r="E34" s="23">
        <v>2258</v>
      </c>
      <c r="F34" s="20">
        <v>2258</v>
      </c>
      <c r="G34" s="28">
        <v>1</v>
      </c>
      <c r="H34" s="46">
        <v>2258</v>
      </c>
      <c r="I34" s="80">
        <v>44411</v>
      </c>
    </row>
    <row r="35" spans="1:9" s="2" customFormat="1" ht="26.25" customHeight="1" x14ac:dyDescent="0.25">
      <c r="A35" s="105"/>
      <c r="B35" s="94"/>
      <c r="C35" s="72" t="s">
        <v>33</v>
      </c>
      <c r="D35" s="43" t="s">
        <v>34</v>
      </c>
      <c r="E35" s="23">
        <v>6337</v>
      </c>
      <c r="F35" s="20">
        <v>6337</v>
      </c>
      <c r="G35" s="28">
        <v>1</v>
      </c>
      <c r="H35" s="58">
        <v>6337</v>
      </c>
      <c r="I35" s="77">
        <v>44392</v>
      </c>
    </row>
    <row r="36" spans="1:9" s="7" customFormat="1" ht="20.25" customHeight="1" x14ac:dyDescent="0.25">
      <c r="A36" s="86" t="s">
        <v>21</v>
      </c>
      <c r="B36" s="87"/>
      <c r="C36" s="87"/>
      <c r="D36" s="88"/>
      <c r="E36" s="29">
        <f>SUM(E31:E35)</f>
        <v>30887</v>
      </c>
      <c r="F36" s="30">
        <f>SUM(F31:F35)</f>
        <v>30887</v>
      </c>
      <c r="G36" s="31">
        <v>1</v>
      </c>
      <c r="H36" s="54">
        <f>SUM(H31:H35)</f>
        <v>29908</v>
      </c>
      <c r="I36" s="79">
        <f>H36/F36</f>
        <v>0.96830381713989699</v>
      </c>
    </row>
    <row r="37" spans="1:9" s="2" customFormat="1" ht="87.75" customHeight="1" x14ac:dyDescent="0.25">
      <c r="A37" s="8">
        <v>4</v>
      </c>
      <c r="B37" s="16" t="s">
        <v>110</v>
      </c>
      <c r="C37" s="49" t="s">
        <v>98</v>
      </c>
      <c r="D37" s="6" t="s">
        <v>13</v>
      </c>
      <c r="E37" s="23">
        <v>452</v>
      </c>
      <c r="F37" s="20">
        <v>452</v>
      </c>
      <c r="G37" s="27">
        <v>1</v>
      </c>
      <c r="H37" s="58">
        <v>452</v>
      </c>
      <c r="I37" s="77">
        <v>44392</v>
      </c>
    </row>
    <row r="38" spans="1:9" s="7" customFormat="1" ht="21.75" customHeight="1" x14ac:dyDescent="0.25">
      <c r="A38" s="86" t="s">
        <v>21</v>
      </c>
      <c r="B38" s="87"/>
      <c r="C38" s="87"/>
      <c r="D38" s="88"/>
      <c r="E38" s="29">
        <v>452</v>
      </c>
      <c r="F38" s="30">
        <f>SUM(F37)</f>
        <v>452</v>
      </c>
      <c r="G38" s="31">
        <v>1</v>
      </c>
      <c r="H38" s="30">
        <f>SUM(H37)</f>
        <v>452</v>
      </c>
      <c r="I38" s="31">
        <v>1</v>
      </c>
    </row>
    <row r="39" spans="1:9" s="2" customFormat="1" ht="90" customHeight="1" x14ac:dyDescent="0.25">
      <c r="A39" s="8">
        <v>5</v>
      </c>
      <c r="B39" s="16" t="s">
        <v>111</v>
      </c>
      <c r="C39" s="49" t="s">
        <v>35</v>
      </c>
      <c r="D39" s="43" t="s">
        <v>13</v>
      </c>
      <c r="E39" s="23">
        <v>128</v>
      </c>
      <c r="F39" s="20">
        <v>128</v>
      </c>
      <c r="G39" s="27">
        <v>1</v>
      </c>
      <c r="H39" s="58">
        <v>128</v>
      </c>
      <c r="I39" s="62" t="s">
        <v>126</v>
      </c>
    </row>
    <row r="40" spans="1:9" s="7" customFormat="1" ht="23.25" customHeight="1" x14ac:dyDescent="0.25">
      <c r="A40" s="86" t="s">
        <v>21</v>
      </c>
      <c r="B40" s="87"/>
      <c r="C40" s="87"/>
      <c r="D40" s="88"/>
      <c r="E40" s="29">
        <v>128</v>
      </c>
      <c r="F40" s="30">
        <f>SUM(F39)</f>
        <v>128</v>
      </c>
      <c r="G40" s="31">
        <v>1</v>
      </c>
      <c r="H40" s="30">
        <f>SUM(H39)</f>
        <v>128</v>
      </c>
      <c r="I40" s="31">
        <v>1</v>
      </c>
    </row>
    <row r="41" spans="1:9" s="9" customFormat="1" ht="75.75" customHeight="1" x14ac:dyDescent="0.25">
      <c r="A41" s="8">
        <v>5</v>
      </c>
      <c r="B41" s="16" t="s">
        <v>112</v>
      </c>
      <c r="C41" s="71" t="s">
        <v>36</v>
      </c>
      <c r="D41" s="43" t="s">
        <v>37</v>
      </c>
      <c r="E41" s="23">
        <v>11</v>
      </c>
      <c r="F41" s="20">
        <v>11</v>
      </c>
      <c r="G41" s="32">
        <v>1</v>
      </c>
      <c r="H41" s="20">
        <v>11</v>
      </c>
      <c r="I41" s="81">
        <v>44388</v>
      </c>
    </row>
    <row r="42" spans="1:9" s="7" customFormat="1" ht="22.5" customHeight="1" x14ac:dyDescent="0.25">
      <c r="A42" s="102" t="s">
        <v>21</v>
      </c>
      <c r="B42" s="103"/>
      <c r="C42" s="103"/>
      <c r="D42" s="33"/>
      <c r="E42" s="33">
        <v>11</v>
      </c>
      <c r="F42" s="30">
        <f>SUM(F41)</f>
        <v>11</v>
      </c>
      <c r="G42" s="31">
        <v>1</v>
      </c>
      <c r="H42" s="54">
        <v>11</v>
      </c>
      <c r="I42" s="31">
        <v>1</v>
      </c>
    </row>
    <row r="43" spans="1:9" s="2" customFormat="1" ht="33" customHeight="1" x14ac:dyDescent="0.25">
      <c r="A43" s="93">
        <v>6</v>
      </c>
      <c r="B43" s="99" t="s">
        <v>113</v>
      </c>
      <c r="C43" s="64" t="s">
        <v>38</v>
      </c>
      <c r="D43" s="43" t="s">
        <v>7</v>
      </c>
      <c r="E43" s="23">
        <v>457</v>
      </c>
      <c r="F43" s="20">
        <v>483</v>
      </c>
      <c r="G43" s="28">
        <f>F43/E43</f>
        <v>1.0568927789934355</v>
      </c>
      <c r="H43" s="53"/>
      <c r="I43" s="21"/>
    </row>
    <row r="44" spans="1:9" s="2" customFormat="1" ht="33" customHeight="1" x14ac:dyDescent="0.25">
      <c r="A44" s="93"/>
      <c r="B44" s="100"/>
      <c r="C44" s="70" t="s">
        <v>39</v>
      </c>
      <c r="D44" s="43" t="s">
        <v>40</v>
      </c>
      <c r="E44" s="23">
        <v>985</v>
      </c>
      <c r="F44" s="20">
        <v>1012</v>
      </c>
      <c r="G44" s="28">
        <f t="shared" ref="G44:G64" si="5">F44/E44</f>
        <v>1.0274111675126905</v>
      </c>
      <c r="H44" s="53"/>
      <c r="I44" s="21"/>
    </row>
    <row r="45" spans="1:9" s="2" customFormat="1" ht="33" customHeight="1" x14ac:dyDescent="0.25">
      <c r="A45" s="93"/>
      <c r="B45" s="100"/>
      <c r="C45" s="64" t="s">
        <v>41</v>
      </c>
      <c r="D45" s="43" t="s">
        <v>13</v>
      </c>
      <c r="E45" s="23">
        <v>922</v>
      </c>
      <c r="F45" s="20">
        <v>947</v>
      </c>
      <c r="G45" s="28">
        <f t="shared" si="5"/>
        <v>1.027114967462039</v>
      </c>
      <c r="H45" s="46">
        <v>947</v>
      </c>
      <c r="I45" s="80">
        <v>44401</v>
      </c>
    </row>
    <row r="46" spans="1:9" s="2" customFormat="1" ht="33" customHeight="1" x14ac:dyDescent="0.25">
      <c r="A46" s="93"/>
      <c r="B46" s="100"/>
      <c r="C46" s="64" t="s">
        <v>42</v>
      </c>
      <c r="D46" s="45" t="s">
        <v>10</v>
      </c>
      <c r="E46" s="24">
        <v>1759</v>
      </c>
      <c r="F46" s="20">
        <v>1807</v>
      </c>
      <c r="G46" s="28">
        <f t="shared" si="5"/>
        <v>1.0272882319499717</v>
      </c>
      <c r="H46" s="46">
        <v>1807</v>
      </c>
      <c r="I46" s="80">
        <v>44380</v>
      </c>
    </row>
    <row r="47" spans="1:9" s="2" customFormat="1" ht="42.75" customHeight="1" x14ac:dyDescent="0.25">
      <c r="A47" s="93"/>
      <c r="B47" s="100"/>
      <c r="C47" s="64" t="s">
        <v>43</v>
      </c>
      <c r="D47" s="43" t="s">
        <v>10</v>
      </c>
      <c r="E47" s="23">
        <v>1824</v>
      </c>
      <c r="F47" s="20">
        <v>1861</v>
      </c>
      <c r="G47" s="28">
        <f t="shared" si="5"/>
        <v>1.0202850877192982</v>
      </c>
      <c r="H47" s="46"/>
      <c r="I47" s="82"/>
    </row>
    <row r="48" spans="1:9" s="2" customFormat="1" ht="40.5" customHeight="1" x14ac:dyDescent="0.25">
      <c r="A48" s="93"/>
      <c r="B48" s="100"/>
      <c r="C48" s="64" t="s">
        <v>44</v>
      </c>
      <c r="D48" s="45" t="s">
        <v>11</v>
      </c>
      <c r="E48" s="24">
        <v>14029</v>
      </c>
      <c r="F48" s="20">
        <v>14417</v>
      </c>
      <c r="G48" s="28">
        <f t="shared" si="5"/>
        <v>1.0276569962221114</v>
      </c>
      <c r="H48" s="46">
        <v>14417</v>
      </c>
      <c r="I48" s="80">
        <v>44401</v>
      </c>
    </row>
    <row r="49" spans="1:9" s="2" customFormat="1" ht="29.25" customHeight="1" x14ac:dyDescent="0.25">
      <c r="A49" s="93"/>
      <c r="B49" s="100"/>
      <c r="C49" s="64" t="s">
        <v>45</v>
      </c>
      <c r="D49" s="43" t="s">
        <v>37</v>
      </c>
      <c r="E49" s="23">
        <v>2419</v>
      </c>
      <c r="F49" s="20">
        <v>2486</v>
      </c>
      <c r="G49" s="28">
        <f t="shared" si="5"/>
        <v>1.027697395618024</v>
      </c>
      <c r="H49" s="46"/>
      <c r="I49" s="82"/>
    </row>
    <row r="50" spans="1:9" s="2" customFormat="1" ht="33" customHeight="1" x14ac:dyDescent="0.25">
      <c r="A50" s="93"/>
      <c r="B50" s="100"/>
      <c r="C50" s="64" t="s">
        <v>46</v>
      </c>
      <c r="D50" s="43" t="s">
        <v>15</v>
      </c>
      <c r="E50" s="23">
        <v>1502</v>
      </c>
      <c r="F50" s="20">
        <v>1544</v>
      </c>
      <c r="G50" s="28">
        <f t="shared" si="5"/>
        <v>1.0279627163781624</v>
      </c>
      <c r="H50" s="46"/>
      <c r="I50" s="82"/>
    </row>
    <row r="51" spans="1:9" s="2" customFormat="1" ht="30" customHeight="1" x14ac:dyDescent="0.25">
      <c r="A51" s="93"/>
      <c r="B51" s="100"/>
      <c r="C51" s="64" t="s">
        <v>47</v>
      </c>
      <c r="D51" s="43" t="s">
        <v>9</v>
      </c>
      <c r="E51" s="23">
        <v>1067</v>
      </c>
      <c r="F51" s="20">
        <v>1097</v>
      </c>
      <c r="G51" s="28">
        <f t="shared" si="5"/>
        <v>1.028116213683224</v>
      </c>
      <c r="H51" s="46">
        <v>1097</v>
      </c>
      <c r="I51" s="80">
        <v>44411</v>
      </c>
    </row>
    <row r="52" spans="1:9" s="2" customFormat="1" ht="33" customHeight="1" x14ac:dyDescent="0.25">
      <c r="A52" s="93"/>
      <c r="B52" s="101"/>
      <c r="C52" s="64" t="s">
        <v>48</v>
      </c>
      <c r="D52" s="43" t="s">
        <v>13</v>
      </c>
      <c r="E52" s="23">
        <v>6770</v>
      </c>
      <c r="F52" s="20">
        <v>6957</v>
      </c>
      <c r="G52" s="28">
        <f t="shared" si="5"/>
        <v>1.0276218611521417</v>
      </c>
      <c r="H52" s="46">
        <v>6957</v>
      </c>
      <c r="I52" s="80">
        <v>44411</v>
      </c>
    </row>
    <row r="53" spans="1:9" s="7" customFormat="1" ht="20.25" customHeight="1" x14ac:dyDescent="0.25">
      <c r="A53" s="86" t="s">
        <v>21</v>
      </c>
      <c r="B53" s="87"/>
      <c r="C53" s="87"/>
      <c r="D53" s="88"/>
      <c r="E53" s="29">
        <f>SUM(E43:E52)</f>
        <v>31734</v>
      </c>
      <c r="F53" s="30">
        <f t="shared" ref="F53" si="6">SUM(F43:F52)</f>
        <v>32611</v>
      </c>
      <c r="G53" s="31">
        <f t="shared" si="5"/>
        <v>1.027635974034159</v>
      </c>
      <c r="H53" s="54">
        <f>SUM(H43:H52)</f>
        <v>25225</v>
      </c>
      <c r="I53" s="79">
        <f>H53/F53</f>
        <v>0.77351200515163598</v>
      </c>
    </row>
    <row r="54" spans="1:9" s="2" customFormat="1" ht="38.25" customHeight="1" x14ac:dyDescent="0.25">
      <c r="A54" s="93">
        <v>6</v>
      </c>
      <c r="B54" s="99" t="s">
        <v>114</v>
      </c>
      <c r="C54" s="59" t="s">
        <v>38</v>
      </c>
      <c r="D54" s="67" t="s">
        <v>7</v>
      </c>
      <c r="E54" s="23">
        <v>457</v>
      </c>
      <c r="F54" s="20">
        <v>483</v>
      </c>
      <c r="G54" s="34">
        <f t="shared" si="5"/>
        <v>1.0568927789934355</v>
      </c>
      <c r="H54" s="56"/>
      <c r="I54" s="21"/>
    </row>
    <row r="55" spans="1:9" s="2" customFormat="1" ht="37.5" customHeight="1" x14ac:dyDescent="0.25">
      <c r="A55" s="93"/>
      <c r="B55" s="100"/>
      <c r="C55" s="68" t="s">
        <v>39</v>
      </c>
      <c r="D55" s="67" t="s">
        <v>40</v>
      </c>
      <c r="E55" s="23">
        <v>985</v>
      </c>
      <c r="F55" s="20">
        <v>1012</v>
      </c>
      <c r="G55" s="34">
        <f t="shared" si="5"/>
        <v>1.0274111675126905</v>
      </c>
      <c r="H55" s="56"/>
      <c r="I55" s="21"/>
    </row>
    <row r="56" spans="1:9" s="2" customFormat="1" ht="37.5" customHeight="1" x14ac:dyDescent="0.25">
      <c r="A56" s="93"/>
      <c r="B56" s="100"/>
      <c r="C56" s="59" t="s">
        <v>41</v>
      </c>
      <c r="D56" s="67" t="s">
        <v>13</v>
      </c>
      <c r="E56" s="23">
        <v>922</v>
      </c>
      <c r="F56" s="20">
        <v>947</v>
      </c>
      <c r="G56" s="34">
        <f t="shared" si="5"/>
        <v>1.027114967462039</v>
      </c>
      <c r="H56" s="46">
        <v>947</v>
      </c>
      <c r="I56" s="80">
        <v>44401</v>
      </c>
    </row>
    <row r="57" spans="1:9" s="2" customFormat="1" ht="38.450000000000003" customHeight="1" x14ac:dyDescent="0.25">
      <c r="A57" s="93"/>
      <c r="B57" s="100"/>
      <c r="C57" s="59" t="s">
        <v>42</v>
      </c>
      <c r="D57" s="68" t="s">
        <v>10</v>
      </c>
      <c r="E57" s="24">
        <v>1759</v>
      </c>
      <c r="F57" s="20">
        <v>1807</v>
      </c>
      <c r="G57" s="34">
        <f t="shared" si="5"/>
        <v>1.0272882319499717</v>
      </c>
      <c r="H57" s="46">
        <v>1807</v>
      </c>
      <c r="I57" s="80">
        <v>44411</v>
      </c>
    </row>
    <row r="58" spans="1:9" s="2" customFormat="1" ht="33" customHeight="1" x14ac:dyDescent="0.25">
      <c r="A58" s="93"/>
      <c r="B58" s="100"/>
      <c r="C58" s="59" t="s">
        <v>43</v>
      </c>
      <c r="D58" s="67" t="s">
        <v>10</v>
      </c>
      <c r="E58" s="23">
        <v>1824</v>
      </c>
      <c r="F58" s="20">
        <v>1861</v>
      </c>
      <c r="G58" s="34">
        <f t="shared" si="5"/>
        <v>1.0202850877192982</v>
      </c>
      <c r="H58" s="46">
        <v>1861</v>
      </c>
      <c r="I58" s="80">
        <v>44411</v>
      </c>
    </row>
    <row r="59" spans="1:9" s="2" customFormat="1" ht="33" customHeight="1" x14ac:dyDescent="0.25">
      <c r="A59" s="93"/>
      <c r="B59" s="100"/>
      <c r="C59" s="59" t="s">
        <v>44</v>
      </c>
      <c r="D59" s="68" t="s">
        <v>11</v>
      </c>
      <c r="E59" s="24">
        <v>14029</v>
      </c>
      <c r="F59" s="20">
        <v>14417</v>
      </c>
      <c r="G59" s="34">
        <f t="shared" si="5"/>
        <v>1.0276569962221114</v>
      </c>
      <c r="H59" s="46">
        <v>14417</v>
      </c>
      <c r="I59" s="80">
        <v>44401</v>
      </c>
    </row>
    <row r="60" spans="1:9" s="2" customFormat="1" ht="35.25" customHeight="1" x14ac:dyDescent="0.25">
      <c r="A60" s="93"/>
      <c r="B60" s="100"/>
      <c r="C60" s="59" t="s">
        <v>45</v>
      </c>
      <c r="D60" s="67" t="s">
        <v>37</v>
      </c>
      <c r="E60" s="23">
        <v>2419</v>
      </c>
      <c r="F60" s="20">
        <v>2486</v>
      </c>
      <c r="G60" s="34">
        <f t="shared" si="5"/>
        <v>1.027697395618024</v>
      </c>
      <c r="H60" s="46"/>
      <c r="I60" s="80"/>
    </row>
    <row r="61" spans="1:9" s="2" customFormat="1" ht="39" customHeight="1" x14ac:dyDescent="0.25">
      <c r="A61" s="93"/>
      <c r="B61" s="100"/>
      <c r="C61" s="59" t="s">
        <v>46</v>
      </c>
      <c r="D61" s="67" t="s">
        <v>15</v>
      </c>
      <c r="E61" s="23">
        <v>1502</v>
      </c>
      <c r="F61" s="20">
        <v>1544</v>
      </c>
      <c r="G61" s="34">
        <f t="shared" si="5"/>
        <v>1.0279627163781624</v>
      </c>
      <c r="H61" s="46"/>
      <c r="I61" s="80"/>
    </row>
    <row r="62" spans="1:9" s="2" customFormat="1" ht="29.1" customHeight="1" x14ac:dyDescent="0.25">
      <c r="A62" s="93"/>
      <c r="B62" s="100"/>
      <c r="C62" s="59" t="s">
        <v>47</v>
      </c>
      <c r="D62" s="67" t="s">
        <v>9</v>
      </c>
      <c r="E62" s="23">
        <v>1067</v>
      </c>
      <c r="F62" s="20">
        <v>1097</v>
      </c>
      <c r="G62" s="34">
        <f t="shared" si="5"/>
        <v>1.028116213683224</v>
      </c>
      <c r="H62" s="46">
        <v>1097</v>
      </c>
      <c r="I62" s="80">
        <v>44392</v>
      </c>
    </row>
    <row r="63" spans="1:9" s="2" customFormat="1" ht="35.25" customHeight="1" x14ac:dyDescent="0.25">
      <c r="A63" s="93"/>
      <c r="B63" s="101"/>
      <c r="C63" s="59" t="s">
        <v>48</v>
      </c>
      <c r="D63" s="67" t="s">
        <v>13</v>
      </c>
      <c r="E63" s="23">
        <v>6770</v>
      </c>
      <c r="F63" s="20">
        <v>6957</v>
      </c>
      <c r="G63" s="34">
        <f t="shared" si="5"/>
        <v>1.0276218611521417</v>
      </c>
      <c r="H63" s="46">
        <v>6957</v>
      </c>
      <c r="I63" s="80">
        <v>44401</v>
      </c>
    </row>
    <row r="64" spans="1:9" s="7" customFormat="1" ht="22.5" customHeight="1" x14ac:dyDescent="0.25">
      <c r="A64" s="86" t="s">
        <v>21</v>
      </c>
      <c r="B64" s="87"/>
      <c r="C64" s="87"/>
      <c r="D64" s="88"/>
      <c r="E64" s="29">
        <f>SUM(E54:E63)</f>
        <v>31734</v>
      </c>
      <c r="F64" s="30">
        <f t="shared" ref="F64" si="7">SUM(F54:F63)</f>
        <v>32611</v>
      </c>
      <c r="G64" s="31">
        <f t="shared" si="5"/>
        <v>1.027635974034159</v>
      </c>
      <c r="H64" s="54">
        <f>SUM(H54:H63)</f>
        <v>27086</v>
      </c>
      <c r="I64" s="79">
        <f>H64/F64</f>
        <v>0.83057863910950291</v>
      </c>
    </row>
    <row r="65" spans="1:9" s="2" customFormat="1" ht="39" customHeight="1" x14ac:dyDescent="0.25">
      <c r="A65" s="93">
        <v>8</v>
      </c>
      <c r="B65" s="94" t="s">
        <v>115</v>
      </c>
      <c r="C65" s="60" t="s">
        <v>49</v>
      </c>
      <c r="D65" s="43" t="s">
        <v>9</v>
      </c>
      <c r="E65" s="23">
        <v>1189</v>
      </c>
      <c r="F65" s="20">
        <v>1218</v>
      </c>
      <c r="G65" s="28">
        <f>F65/E65</f>
        <v>1.024390243902439</v>
      </c>
      <c r="H65" s="53"/>
      <c r="I65" s="21"/>
    </row>
    <row r="66" spans="1:9" s="2" customFormat="1" ht="37.5" customHeight="1" x14ac:dyDescent="0.25">
      <c r="A66" s="93"/>
      <c r="B66" s="94"/>
      <c r="C66" s="60" t="s">
        <v>50</v>
      </c>
      <c r="D66" s="43" t="s">
        <v>13</v>
      </c>
      <c r="E66" s="23">
        <v>5839</v>
      </c>
      <c r="F66" s="20">
        <v>5979</v>
      </c>
      <c r="G66" s="28">
        <f t="shared" ref="G66:G75" si="8">F66/E66</f>
        <v>1.0239767083404692</v>
      </c>
      <c r="H66" s="46">
        <v>5979</v>
      </c>
      <c r="I66" s="80">
        <v>44392</v>
      </c>
    </row>
    <row r="67" spans="1:9" s="2" customFormat="1" ht="52.5" customHeight="1" x14ac:dyDescent="0.25">
      <c r="A67" s="93"/>
      <c r="B67" s="94"/>
      <c r="C67" s="60" t="s">
        <v>51</v>
      </c>
      <c r="D67" s="45" t="s">
        <v>23</v>
      </c>
      <c r="E67" s="24">
        <v>475</v>
      </c>
      <c r="F67" s="20">
        <v>486</v>
      </c>
      <c r="G67" s="28">
        <f t="shared" si="8"/>
        <v>1.023157894736842</v>
      </c>
      <c r="H67" s="46"/>
      <c r="I67" s="21"/>
    </row>
    <row r="68" spans="1:9" s="2" customFormat="1" ht="45.75" customHeight="1" x14ac:dyDescent="0.25">
      <c r="A68" s="93"/>
      <c r="B68" s="94"/>
      <c r="C68" s="60" t="s">
        <v>52</v>
      </c>
      <c r="D68" s="43" t="s">
        <v>17</v>
      </c>
      <c r="E68" s="23">
        <v>901</v>
      </c>
      <c r="F68" s="20">
        <v>922</v>
      </c>
      <c r="G68" s="28">
        <f t="shared" si="8"/>
        <v>1.02330743618202</v>
      </c>
      <c r="H68" s="46">
        <v>922</v>
      </c>
      <c r="I68" s="62" t="s">
        <v>126</v>
      </c>
    </row>
    <row r="69" spans="1:9" s="2" customFormat="1" ht="51" customHeight="1" x14ac:dyDescent="0.25">
      <c r="A69" s="93"/>
      <c r="B69" s="94"/>
      <c r="C69" s="60" t="s">
        <v>53</v>
      </c>
      <c r="D69" s="43" t="s">
        <v>54</v>
      </c>
      <c r="E69" s="23">
        <v>4341</v>
      </c>
      <c r="F69" s="20">
        <v>4445</v>
      </c>
      <c r="G69" s="28">
        <f t="shared" si="8"/>
        <v>1.0239576134531214</v>
      </c>
      <c r="H69" s="46">
        <v>4445</v>
      </c>
      <c r="I69" s="62" t="s">
        <v>126</v>
      </c>
    </row>
    <row r="70" spans="1:9" s="2" customFormat="1" ht="42.75" customHeight="1" x14ac:dyDescent="0.25">
      <c r="A70" s="93"/>
      <c r="B70" s="94"/>
      <c r="C70" s="60" t="s">
        <v>55</v>
      </c>
      <c r="D70" s="43" t="s">
        <v>37</v>
      </c>
      <c r="E70" s="23">
        <v>11463</v>
      </c>
      <c r="F70" s="20">
        <v>11738</v>
      </c>
      <c r="G70" s="28">
        <f t="shared" si="8"/>
        <v>1.0239902294338306</v>
      </c>
      <c r="H70" s="46">
        <v>11738</v>
      </c>
      <c r="I70" s="62" t="s">
        <v>124</v>
      </c>
    </row>
    <row r="71" spans="1:9" s="2" customFormat="1" ht="41.25" customHeight="1" x14ac:dyDescent="0.25">
      <c r="A71" s="93"/>
      <c r="B71" s="94"/>
      <c r="C71" s="60" t="s">
        <v>56</v>
      </c>
      <c r="D71" s="43" t="s">
        <v>11</v>
      </c>
      <c r="E71" s="23">
        <v>2393</v>
      </c>
      <c r="F71" s="20">
        <v>2450</v>
      </c>
      <c r="G71" s="28">
        <f t="shared" si="8"/>
        <v>1.0238194734642707</v>
      </c>
      <c r="H71" s="46">
        <v>2450</v>
      </c>
      <c r="I71" s="77">
        <v>44392</v>
      </c>
    </row>
    <row r="72" spans="1:9" s="2" customFormat="1" ht="42.75" customHeight="1" x14ac:dyDescent="0.25">
      <c r="A72" s="93"/>
      <c r="B72" s="94"/>
      <c r="C72" s="60" t="s">
        <v>57</v>
      </c>
      <c r="D72" s="45" t="s">
        <v>10</v>
      </c>
      <c r="E72" s="24">
        <v>2962</v>
      </c>
      <c r="F72" s="20">
        <v>3033</v>
      </c>
      <c r="G72" s="28">
        <f t="shared" si="8"/>
        <v>1.0239702903443619</v>
      </c>
      <c r="H72" s="46"/>
      <c r="I72" s="21"/>
    </row>
    <row r="73" spans="1:9" s="2" customFormat="1" ht="62.25" customHeight="1" x14ac:dyDescent="0.25">
      <c r="A73" s="93"/>
      <c r="B73" s="94"/>
      <c r="C73" s="60" t="s">
        <v>58</v>
      </c>
      <c r="D73" s="43" t="s">
        <v>7</v>
      </c>
      <c r="E73" s="23">
        <v>793</v>
      </c>
      <c r="F73" s="20">
        <v>812</v>
      </c>
      <c r="G73" s="28">
        <f t="shared" si="8"/>
        <v>1.0239596469104666</v>
      </c>
      <c r="H73" s="46"/>
      <c r="I73" s="21"/>
    </row>
    <row r="74" spans="1:9" s="2" customFormat="1" ht="43.5" customHeight="1" x14ac:dyDescent="0.25">
      <c r="A74" s="93"/>
      <c r="B74" s="94"/>
      <c r="C74" s="60" t="s">
        <v>59</v>
      </c>
      <c r="D74" s="43" t="s">
        <v>15</v>
      </c>
      <c r="E74" s="23">
        <v>1253</v>
      </c>
      <c r="F74" s="20">
        <v>1283</v>
      </c>
      <c r="G74" s="28">
        <f t="shared" si="8"/>
        <v>1.0239425379090183</v>
      </c>
      <c r="H74" s="46">
        <v>1283</v>
      </c>
      <c r="I74" s="80">
        <v>44411</v>
      </c>
    </row>
    <row r="75" spans="1:9" s="7" customFormat="1" ht="22.5" customHeight="1" x14ac:dyDescent="0.25">
      <c r="A75" s="86" t="s">
        <v>21</v>
      </c>
      <c r="B75" s="87"/>
      <c r="C75" s="87"/>
      <c r="D75" s="88"/>
      <c r="E75" s="29">
        <f>SUM(E65:E74)</f>
        <v>31609</v>
      </c>
      <c r="F75" s="30">
        <f>SUM(F65:F74)</f>
        <v>32366</v>
      </c>
      <c r="G75" s="31">
        <f t="shared" si="8"/>
        <v>1.0239488753203201</v>
      </c>
      <c r="H75" s="54">
        <f>SUM(H65:H74)</f>
        <v>26817</v>
      </c>
      <c r="I75" s="79">
        <f>H75/F75</f>
        <v>0.8285546561206204</v>
      </c>
    </row>
    <row r="76" spans="1:9" s="2" customFormat="1" ht="49.5" customHeight="1" x14ac:dyDescent="0.25">
      <c r="A76" s="95">
        <v>8</v>
      </c>
      <c r="B76" s="99" t="s">
        <v>116</v>
      </c>
      <c r="C76" s="60" t="s">
        <v>49</v>
      </c>
      <c r="D76" s="43" t="s">
        <v>9</v>
      </c>
      <c r="E76" s="23">
        <v>1189</v>
      </c>
      <c r="F76" s="20">
        <v>1218</v>
      </c>
      <c r="G76" s="28">
        <f>F76/E76</f>
        <v>1.024390243902439</v>
      </c>
      <c r="H76" s="46">
        <v>1218</v>
      </c>
      <c r="I76" s="80">
        <v>44411</v>
      </c>
    </row>
    <row r="77" spans="1:9" s="2" customFormat="1" ht="33.75" customHeight="1" x14ac:dyDescent="0.25">
      <c r="A77" s="98"/>
      <c r="B77" s="100"/>
      <c r="C77" s="60" t="s">
        <v>50</v>
      </c>
      <c r="D77" s="43" t="s">
        <v>13</v>
      </c>
      <c r="E77" s="23">
        <v>5839</v>
      </c>
      <c r="F77" s="20">
        <v>5979</v>
      </c>
      <c r="G77" s="28">
        <f t="shared" ref="G77:G86" si="9">F77/E77</f>
        <v>1.0239767083404692</v>
      </c>
      <c r="H77" s="46">
        <v>5979</v>
      </c>
      <c r="I77" s="75">
        <v>44411</v>
      </c>
    </row>
    <row r="78" spans="1:9" s="2" customFormat="1" ht="57" customHeight="1" x14ac:dyDescent="0.25">
      <c r="A78" s="98"/>
      <c r="B78" s="100"/>
      <c r="C78" s="60" t="s">
        <v>51</v>
      </c>
      <c r="D78" s="45" t="s">
        <v>23</v>
      </c>
      <c r="E78" s="24">
        <v>475</v>
      </c>
      <c r="F78" s="20">
        <v>486</v>
      </c>
      <c r="G78" s="28">
        <f t="shared" si="9"/>
        <v>1.023157894736842</v>
      </c>
      <c r="H78" s="46"/>
      <c r="I78" s="21"/>
    </row>
    <row r="79" spans="1:9" s="2" customFormat="1" ht="45" customHeight="1" x14ac:dyDescent="0.25">
      <c r="A79" s="98"/>
      <c r="B79" s="100"/>
      <c r="C79" s="60" t="s">
        <v>52</v>
      </c>
      <c r="D79" s="43" t="s">
        <v>17</v>
      </c>
      <c r="E79" s="23">
        <v>901</v>
      </c>
      <c r="F79" s="20">
        <v>922</v>
      </c>
      <c r="G79" s="28">
        <f t="shared" si="9"/>
        <v>1.02330743618202</v>
      </c>
      <c r="H79" s="46">
        <v>922</v>
      </c>
      <c r="I79" s="62" t="s">
        <v>126</v>
      </c>
    </row>
    <row r="80" spans="1:9" s="2" customFormat="1" ht="70.5" customHeight="1" x14ac:dyDescent="0.25">
      <c r="A80" s="98"/>
      <c r="B80" s="100"/>
      <c r="C80" s="60" t="s">
        <v>53</v>
      </c>
      <c r="D80" s="67" t="s">
        <v>54</v>
      </c>
      <c r="E80" s="23">
        <v>4341</v>
      </c>
      <c r="F80" s="20">
        <v>4445</v>
      </c>
      <c r="G80" s="28">
        <f t="shared" si="9"/>
        <v>1.0239576134531214</v>
      </c>
      <c r="H80" s="46">
        <v>4445</v>
      </c>
      <c r="I80" s="62" t="s">
        <v>126</v>
      </c>
    </row>
    <row r="81" spans="1:9" s="2" customFormat="1" ht="45" customHeight="1" x14ac:dyDescent="0.25">
      <c r="A81" s="98"/>
      <c r="B81" s="100"/>
      <c r="C81" s="60" t="s">
        <v>55</v>
      </c>
      <c r="D81" s="67" t="s">
        <v>37</v>
      </c>
      <c r="E81" s="23">
        <v>11463</v>
      </c>
      <c r="F81" s="20">
        <v>11738</v>
      </c>
      <c r="G81" s="28">
        <f t="shared" si="9"/>
        <v>1.0239902294338306</v>
      </c>
      <c r="H81" s="46">
        <v>11738</v>
      </c>
      <c r="I81" s="62" t="s">
        <v>124</v>
      </c>
    </row>
    <row r="82" spans="1:9" s="2" customFormat="1" ht="39.75" customHeight="1" x14ac:dyDescent="0.25">
      <c r="A82" s="98"/>
      <c r="B82" s="100"/>
      <c r="C82" s="60" t="s">
        <v>56</v>
      </c>
      <c r="D82" s="67" t="s">
        <v>11</v>
      </c>
      <c r="E82" s="23">
        <v>2393</v>
      </c>
      <c r="F82" s="20">
        <v>2450</v>
      </c>
      <c r="G82" s="28">
        <f t="shared" si="9"/>
        <v>1.0238194734642707</v>
      </c>
      <c r="H82" s="46">
        <v>2450</v>
      </c>
      <c r="I82" s="62" t="s">
        <v>126</v>
      </c>
    </row>
    <row r="83" spans="1:9" s="2" customFormat="1" ht="42" customHeight="1" x14ac:dyDescent="0.25">
      <c r="A83" s="98"/>
      <c r="B83" s="100"/>
      <c r="C83" s="60" t="s">
        <v>57</v>
      </c>
      <c r="D83" s="68" t="s">
        <v>10</v>
      </c>
      <c r="E83" s="24">
        <v>2962</v>
      </c>
      <c r="F83" s="20">
        <v>3033</v>
      </c>
      <c r="G83" s="28">
        <f t="shared" si="9"/>
        <v>1.0239702903443619</v>
      </c>
      <c r="H83" s="46"/>
      <c r="I83" s="21"/>
    </row>
    <row r="84" spans="1:9" s="2" customFormat="1" ht="63" customHeight="1" x14ac:dyDescent="0.25">
      <c r="A84" s="98"/>
      <c r="B84" s="100"/>
      <c r="C84" s="60" t="s">
        <v>58</v>
      </c>
      <c r="D84" s="67" t="s">
        <v>7</v>
      </c>
      <c r="E84" s="23">
        <v>793</v>
      </c>
      <c r="F84" s="20">
        <v>812</v>
      </c>
      <c r="G84" s="28">
        <f t="shared" si="9"/>
        <v>1.0239596469104666</v>
      </c>
      <c r="H84" s="46"/>
      <c r="I84" s="21"/>
    </row>
    <row r="85" spans="1:9" s="2" customFormat="1" ht="45" customHeight="1" x14ac:dyDescent="0.25">
      <c r="A85" s="98"/>
      <c r="B85" s="100"/>
      <c r="C85" s="60" t="s">
        <v>59</v>
      </c>
      <c r="D85" s="67" t="s">
        <v>15</v>
      </c>
      <c r="E85" s="23">
        <v>1253</v>
      </c>
      <c r="F85" s="20">
        <v>1283</v>
      </c>
      <c r="G85" s="28">
        <f t="shared" si="9"/>
        <v>1.0239425379090183</v>
      </c>
      <c r="H85" s="46">
        <v>1283</v>
      </c>
      <c r="I85" s="80">
        <v>44411</v>
      </c>
    </row>
    <row r="86" spans="1:9" s="7" customFormat="1" ht="23.25" customHeight="1" x14ac:dyDescent="0.25">
      <c r="A86" s="86" t="s">
        <v>21</v>
      </c>
      <c r="B86" s="87"/>
      <c r="C86" s="87"/>
      <c r="D86" s="88"/>
      <c r="E86" s="29">
        <f>SUM(E76:E85)</f>
        <v>31609</v>
      </c>
      <c r="F86" s="30">
        <f>SUM(F76:F85)</f>
        <v>32366</v>
      </c>
      <c r="G86" s="31">
        <f t="shared" si="9"/>
        <v>1.0239488753203201</v>
      </c>
      <c r="H86" s="54">
        <f>SUM(H76:H85)</f>
        <v>28035</v>
      </c>
      <c r="I86" s="79">
        <f>H86/F86</f>
        <v>0.86618673917073474</v>
      </c>
    </row>
    <row r="87" spans="1:9" s="2" customFormat="1" ht="35.25" customHeight="1" x14ac:dyDescent="0.25">
      <c r="A87" s="93">
        <v>10</v>
      </c>
      <c r="B87" s="94" t="s">
        <v>117</v>
      </c>
      <c r="C87" s="60" t="s">
        <v>60</v>
      </c>
      <c r="D87" s="43" t="s">
        <v>61</v>
      </c>
      <c r="E87" s="23">
        <v>444</v>
      </c>
      <c r="F87" s="20">
        <v>455</v>
      </c>
      <c r="G87" s="28">
        <f>F87/E87</f>
        <v>1.0247747747747749</v>
      </c>
      <c r="H87" s="58">
        <v>455</v>
      </c>
      <c r="I87" s="62" t="s">
        <v>126</v>
      </c>
    </row>
    <row r="88" spans="1:9" s="2" customFormat="1" ht="28.5" customHeight="1" x14ac:dyDescent="0.25">
      <c r="A88" s="93"/>
      <c r="B88" s="94"/>
      <c r="C88" s="60" t="s">
        <v>62</v>
      </c>
      <c r="D88" s="43" t="s">
        <v>9</v>
      </c>
      <c r="E88" s="23">
        <v>816</v>
      </c>
      <c r="F88" s="20">
        <v>836</v>
      </c>
      <c r="G88" s="28">
        <f t="shared" ref="G88:G96" si="10">F88/E88</f>
        <v>1.0245098039215685</v>
      </c>
      <c r="H88" s="53"/>
      <c r="I88" s="21"/>
    </row>
    <row r="89" spans="1:9" s="2" customFormat="1" ht="75" customHeight="1" x14ac:dyDescent="0.25">
      <c r="A89" s="93"/>
      <c r="B89" s="94"/>
      <c r="C89" s="60" t="s">
        <v>63</v>
      </c>
      <c r="D89" s="43" t="s">
        <v>54</v>
      </c>
      <c r="E89" s="23">
        <v>3597</v>
      </c>
      <c r="F89" s="20">
        <v>3683</v>
      </c>
      <c r="G89" s="28">
        <f t="shared" si="10"/>
        <v>1.0239088128996385</v>
      </c>
      <c r="H89" s="58">
        <v>3683</v>
      </c>
      <c r="I89" s="62" t="s">
        <v>126</v>
      </c>
    </row>
    <row r="90" spans="1:9" s="2" customFormat="1" ht="40.5" customHeight="1" x14ac:dyDescent="0.25">
      <c r="A90" s="93"/>
      <c r="B90" s="94"/>
      <c r="C90" s="60" t="s">
        <v>64</v>
      </c>
      <c r="D90" s="43" t="s">
        <v>37</v>
      </c>
      <c r="E90" s="23">
        <v>4177</v>
      </c>
      <c r="F90" s="20">
        <v>4277</v>
      </c>
      <c r="G90" s="28">
        <f t="shared" si="10"/>
        <v>1.0239406272444338</v>
      </c>
      <c r="H90" s="58">
        <v>4277</v>
      </c>
      <c r="I90" s="77">
        <v>44379</v>
      </c>
    </row>
    <row r="91" spans="1:9" s="2" customFormat="1" ht="31.5" customHeight="1" x14ac:dyDescent="0.25">
      <c r="A91" s="93"/>
      <c r="B91" s="94"/>
      <c r="C91" s="60" t="s">
        <v>65</v>
      </c>
      <c r="D91" s="43" t="s">
        <v>15</v>
      </c>
      <c r="E91" s="23">
        <v>1446</v>
      </c>
      <c r="F91" s="20">
        <v>1481</v>
      </c>
      <c r="G91" s="28">
        <f t="shared" si="10"/>
        <v>1.0242047026279391</v>
      </c>
      <c r="H91" s="46">
        <v>1481</v>
      </c>
      <c r="I91" s="80">
        <v>44411</v>
      </c>
    </row>
    <row r="92" spans="1:9" s="2" customFormat="1" ht="39.75" customHeight="1" x14ac:dyDescent="0.25">
      <c r="A92" s="93"/>
      <c r="B92" s="94"/>
      <c r="C92" s="60" t="s">
        <v>66</v>
      </c>
      <c r="D92" s="43" t="s">
        <v>13</v>
      </c>
      <c r="E92" s="23">
        <v>10145</v>
      </c>
      <c r="F92" s="20">
        <v>10388</v>
      </c>
      <c r="G92" s="28">
        <f t="shared" si="10"/>
        <v>1.0239526860522425</v>
      </c>
      <c r="H92" s="46">
        <v>10388</v>
      </c>
      <c r="I92" s="80">
        <v>44392</v>
      </c>
    </row>
    <row r="93" spans="1:9" s="2" customFormat="1" ht="35.25" customHeight="1" x14ac:dyDescent="0.25">
      <c r="A93" s="93"/>
      <c r="B93" s="94"/>
      <c r="C93" s="60" t="s">
        <v>67</v>
      </c>
      <c r="D93" s="43" t="s">
        <v>7</v>
      </c>
      <c r="E93" s="23">
        <v>1745</v>
      </c>
      <c r="F93" s="20">
        <v>1787</v>
      </c>
      <c r="G93" s="28">
        <f t="shared" si="10"/>
        <v>1.0240687679083094</v>
      </c>
      <c r="H93" s="46">
        <v>1787</v>
      </c>
      <c r="I93" s="75">
        <v>44411</v>
      </c>
    </row>
    <row r="94" spans="1:9" s="2" customFormat="1" ht="35.25" customHeight="1" x14ac:dyDescent="0.25">
      <c r="A94" s="93"/>
      <c r="B94" s="94"/>
      <c r="C94" s="60" t="s">
        <v>68</v>
      </c>
      <c r="D94" s="43" t="s">
        <v>7</v>
      </c>
      <c r="E94" s="23">
        <v>2687</v>
      </c>
      <c r="F94" s="20">
        <v>2751</v>
      </c>
      <c r="G94" s="28">
        <f t="shared" si="10"/>
        <v>1.0238183848157796</v>
      </c>
      <c r="H94" s="46">
        <v>2751</v>
      </c>
      <c r="I94" s="80">
        <v>44411</v>
      </c>
    </row>
    <row r="95" spans="1:9" s="2" customFormat="1" ht="35.25" customHeight="1" x14ac:dyDescent="0.25">
      <c r="A95" s="93"/>
      <c r="B95" s="94"/>
      <c r="C95" s="60" t="s">
        <v>69</v>
      </c>
      <c r="D95" s="43" t="s">
        <v>11</v>
      </c>
      <c r="E95" s="23">
        <v>5843</v>
      </c>
      <c r="F95" s="20">
        <v>5982</v>
      </c>
      <c r="G95" s="28">
        <f t="shared" si="10"/>
        <v>1.0237891494095499</v>
      </c>
      <c r="H95" s="46">
        <v>5982</v>
      </c>
      <c r="I95" s="62" t="s">
        <v>126</v>
      </c>
    </row>
    <row r="96" spans="1:9" s="7" customFormat="1" ht="27" customHeight="1" x14ac:dyDescent="0.25">
      <c r="A96" s="86" t="s">
        <v>21</v>
      </c>
      <c r="B96" s="87"/>
      <c r="C96" s="87"/>
      <c r="D96" s="88"/>
      <c r="E96" s="29">
        <f>SUM(E87:E95)</f>
        <v>30900</v>
      </c>
      <c r="F96" s="30">
        <f>SUM(F87:F95)</f>
        <v>31640</v>
      </c>
      <c r="G96" s="31">
        <f t="shared" si="10"/>
        <v>1.023948220064725</v>
      </c>
      <c r="H96" s="54">
        <f>SUM(H87:H95)</f>
        <v>30804</v>
      </c>
      <c r="I96" s="79">
        <f>H96/F96</f>
        <v>0.97357774968394439</v>
      </c>
    </row>
    <row r="97" spans="1:9" s="2" customFormat="1" ht="33" customHeight="1" x14ac:dyDescent="0.25">
      <c r="A97" s="93">
        <v>10</v>
      </c>
      <c r="B97" s="94" t="s">
        <v>118</v>
      </c>
      <c r="C97" s="60" t="s">
        <v>70</v>
      </c>
      <c r="D97" s="66" t="s">
        <v>7</v>
      </c>
      <c r="E97" s="25">
        <v>4662</v>
      </c>
      <c r="F97" s="20">
        <v>4773</v>
      </c>
      <c r="G97" s="28">
        <f>F97/E97</f>
        <v>1.0238095238095237</v>
      </c>
      <c r="H97" s="46">
        <v>4773</v>
      </c>
      <c r="I97" s="80">
        <v>44392</v>
      </c>
    </row>
    <row r="98" spans="1:9" s="2" customFormat="1" ht="33" customHeight="1" x14ac:dyDescent="0.25">
      <c r="A98" s="93"/>
      <c r="B98" s="94"/>
      <c r="C98" s="60" t="s">
        <v>71</v>
      </c>
      <c r="D98" s="67" t="s">
        <v>20</v>
      </c>
      <c r="E98" s="23">
        <v>175</v>
      </c>
      <c r="F98" s="20">
        <v>179</v>
      </c>
      <c r="G98" s="28">
        <f t="shared" ref="G98:G105" si="11">F98/E98</f>
        <v>1.0228571428571429</v>
      </c>
      <c r="H98" s="46">
        <v>179</v>
      </c>
      <c r="I98" s="80">
        <v>44411</v>
      </c>
    </row>
    <row r="99" spans="1:9" s="2" customFormat="1" ht="42" customHeight="1" x14ac:dyDescent="0.25">
      <c r="A99" s="93"/>
      <c r="B99" s="94"/>
      <c r="C99" s="60" t="s">
        <v>72</v>
      </c>
      <c r="D99" s="68" t="s">
        <v>5</v>
      </c>
      <c r="E99" s="24">
        <v>1073</v>
      </c>
      <c r="F99" s="20">
        <v>1099</v>
      </c>
      <c r="G99" s="28">
        <f t="shared" si="11"/>
        <v>1.0242311276794036</v>
      </c>
      <c r="H99" s="46">
        <v>1099</v>
      </c>
      <c r="I99" s="80">
        <v>44392</v>
      </c>
    </row>
    <row r="100" spans="1:9" s="2" customFormat="1" ht="33" customHeight="1" x14ac:dyDescent="0.25">
      <c r="A100" s="93"/>
      <c r="B100" s="94"/>
      <c r="C100" s="60" t="s">
        <v>73</v>
      </c>
      <c r="D100" s="66" t="s">
        <v>74</v>
      </c>
      <c r="E100" s="25">
        <v>38</v>
      </c>
      <c r="F100" s="20">
        <v>39</v>
      </c>
      <c r="G100" s="28">
        <f t="shared" si="11"/>
        <v>1.0263157894736843</v>
      </c>
      <c r="H100" s="46">
        <v>39</v>
      </c>
      <c r="I100" s="80">
        <v>44411</v>
      </c>
    </row>
    <row r="101" spans="1:9" s="2" customFormat="1" ht="39" customHeight="1" x14ac:dyDescent="0.25">
      <c r="A101" s="93"/>
      <c r="B101" s="94"/>
      <c r="C101" s="60" t="s">
        <v>75</v>
      </c>
      <c r="D101" s="66" t="s">
        <v>76</v>
      </c>
      <c r="E101" s="25">
        <v>805</v>
      </c>
      <c r="F101" s="20">
        <v>824</v>
      </c>
      <c r="G101" s="28">
        <f t="shared" si="11"/>
        <v>1.0236024844720497</v>
      </c>
      <c r="H101" s="46">
        <v>824</v>
      </c>
      <c r="I101" s="80">
        <v>44411</v>
      </c>
    </row>
    <row r="102" spans="1:9" s="2" customFormat="1" ht="33" customHeight="1" x14ac:dyDescent="0.25">
      <c r="A102" s="93"/>
      <c r="B102" s="94"/>
      <c r="C102" s="60" t="s">
        <v>77</v>
      </c>
      <c r="D102" s="67" t="s">
        <v>37</v>
      </c>
      <c r="E102" s="23">
        <v>18776</v>
      </c>
      <c r="F102" s="20">
        <v>19227</v>
      </c>
      <c r="G102" s="28">
        <f t="shared" si="11"/>
        <v>1.0240200255645504</v>
      </c>
      <c r="H102" s="46">
        <v>19227</v>
      </c>
      <c r="I102" s="80">
        <v>44392</v>
      </c>
    </row>
    <row r="103" spans="1:9" s="2" customFormat="1" ht="33" customHeight="1" x14ac:dyDescent="0.25">
      <c r="A103" s="93"/>
      <c r="B103" s="94"/>
      <c r="C103" s="60" t="s">
        <v>78</v>
      </c>
      <c r="D103" s="67" t="s">
        <v>13</v>
      </c>
      <c r="E103" s="23">
        <v>6024</v>
      </c>
      <c r="F103" s="20">
        <v>6168</v>
      </c>
      <c r="G103" s="28">
        <f t="shared" si="11"/>
        <v>1.0239043824701195</v>
      </c>
      <c r="H103" s="46">
        <v>6168</v>
      </c>
      <c r="I103" s="62" t="s">
        <v>126</v>
      </c>
    </row>
    <row r="104" spans="1:9" s="2" customFormat="1" ht="33" customHeight="1" x14ac:dyDescent="0.25">
      <c r="A104" s="93"/>
      <c r="B104" s="94"/>
      <c r="C104" s="60" t="s">
        <v>79</v>
      </c>
      <c r="D104" s="69" t="s">
        <v>17</v>
      </c>
      <c r="E104" s="26">
        <v>113</v>
      </c>
      <c r="F104" s="20">
        <v>116</v>
      </c>
      <c r="G104" s="28">
        <f t="shared" si="11"/>
        <v>1.0265486725663717</v>
      </c>
      <c r="H104" s="46">
        <v>116</v>
      </c>
      <c r="I104" s="80">
        <v>44392</v>
      </c>
    </row>
    <row r="105" spans="1:9" s="7" customFormat="1" ht="24.75" customHeight="1" x14ac:dyDescent="0.25">
      <c r="A105" s="86" t="s">
        <v>21</v>
      </c>
      <c r="B105" s="87"/>
      <c r="C105" s="87"/>
      <c r="D105" s="88"/>
      <c r="E105" s="29">
        <f>SUM(E97:E104)</f>
        <v>31666</v>
      </c>
      <c r="F105" s="30">
        <f>SUM(F97:F104)</f>
        <v>32425</v>
      </c>
      <c r="G105" s="31">
        <f t="shared" si="11"/>
        <v>1.0239689256615929</v>
      </c>
      <c r="H105" s="54">
        <f>SUM(H97:H104)</f>
        <v>32425</v>
      </c>
      <c r="I105" s="79">
        <f>H105/F105</f>
        <v>1</v>
      </c>
    </row>
    <row r="106" spans="1:9" s="9" customFormat="1" ht="39.75" customHeight="1" x14ac:dyDescent="0.25">
      <c r="A106" s="8">
        <v>1</v>
      </c>
      <c r="B106" s="35" t="s">
        <v>130</v>
      </c>
      <c r="C106" s="41" t="s">
        <v>81</v>
      </c>
      <c r="D106" s="45" t="s">
        <v>80</v>
      </c>
      <c r="E106" s="24">
        <v>18</v>
      </c>
      <c r="F106" s="20">
        <v>17</v>
      </c>
      <c r="G106" s="34">
        <f>F106/E106</f>
        <v>0.94444444444444442</v>
      </c>
      <c r="H106" s="56"/>
      <c r="I106" s="39"/>
    </row>
    <row r="107" spans="1:9" s="2" customFormat="1" ht="33" customHeight="1" x14ac:dyDescent="0.25">
      <c r="A107" s="10">
        <v>2</v>
      </c>
      <c r="B107" s="35" t="s">
        <v>131</v>
      </c>
      <c r="C107" s="42" t="s">
        <v>82</v>
      </c>
      <c r="D107" s="43" t="s">
        <v>83</v>
      </c>
      <c r="E107" s="23">
        <v>96</v>
      </c>
      <c r="F107" s="20">
        <v>93</v>
      </c>
      <c r="G107" s="34">
        <f t="shared" ref="G107:G110" si="12">F107/E107</f>
        <v>0.96875</v>
      </c>
      <c r="H107" s="56"/>
      <c r="I107" s="21"/>
    </row>
    <row r="108" spans="1:9" s="2" customFormat="1" ht="37.5" customHeight="1" x14ac:dyDescent="0.25">
      <c r="A108" s="95">
        <v>15</v>
      </c>
      <c r="B108" s="97" t="s">
        <v>106</v>
      </c>
      <c r="C108" s="42" t="s">
        <v>84</v>
      </c>
      <c r="D108" s="43" t="s">
        <v>7</v>
      </c>
      <c r="E108" s="23">
        <v>169</v>
      </c>
      <c r="F108" s="20">
        <v>100</v>
      </c>
      <c r="G108" s="34">
        <f t="shared" si="12"/>
        <v>0.59171597633136097</v>
      </c>
      <c r="H108" s="56">
        <v>100</v>
      </c>
      <c r="I108" s="21"/>
    </row>
    <row r="109" spans="1:9" s="2" customFormat="1" ht="42" customHeight="1" x14ac:dyDescent="0.25">
      <c r="A109" s="96"/>
      <c r="B109" s="97"/>
      <c r="C109" s="44" t="s">
        <v>85</v>
      </c>
      <c r="D109" s="43" t="s">
        <v>86</v>
      </c>
      <c r="E109" s="23">
        <v>99</v>
      </c>
      <c r="F109" s="20">
        <v>95</v>
      </c>
      <c r="G109" s="34">
        <f t="shared" si="12"/>
        <v>0.95959595959595956</v>
      </c>
      <c r="H109" s="56">
        <v>95</v>
      </c>
      <c r="I109" s="21"/>
    </row>
    <row r="110" spans="1:9" s="7" customFormat="1" ht="27" customHeight="1" x14ac:dyDescent="0.25">
      <c r="A110" s="86" t="s">
        <v>87</v>
      </c>
      <c r="B110" s="87"/>
      <c r="C110" s="87"/>
      <c r="D110" s="88"/>
      <c r="E110" s="29">
        <f>SUM(E106:E109)</f>
        <v>382</v>
      </c>
      <c r="F110" s="30">
        <f>SUM(F106:F109)</f>
        <v>305</v>
      </c>
      <c r="G110" s="31">
        <f t="shared" si="12"/>
        <v>0.79842931937172779</v>
      </c>
      <c r="H110" s="54">
        <f>SUM(H106:H109)</f>
        <v>195</v>
      </c>
      <c r="I110" s="40"/>
    </row>
    <row r="111" spans="1:9" s="7" customFormat="1" ht="24.75" customHeight="1" x14ac:dyDescent="0.25">
      <c r="A111" s="89" t="s">
        <v>88</v>
      </c>
      <c r="B111" s="90"/>
      <c r="C111" s="90"/>
      <c r="D111" s="90"/>
      <c r="E111" s="50">
        <f>E19+E30+E36+E38+E40+E42+E53+E64+E75+E86+E96+E105+E110</f>
        <v>284360</v>
      </c>
      <c r="F111" s="50">
        <f>F110+F105+F96+F86+F75+F64+F53+F42+F40+F38+F36+F30+F19</f>
        <v>290650</v>
      </c>
      <c r="G111" s="51">
        <f>F111/E111</f>
        <v>1.0221198480798988</v>
      </c>
      <c r="H111" s="57">
        <f>H19+H30+H36+H38+H40+H42+H53+H64+H75+H86+H96+H105+H110</f>
        <v>260862</v>
      </c>
      <c r="I111" s="65">
        <f>H111/F111</f>
        <v>0.8975124720454154</v>
      </c>
    </row>
    <row r="112" spans="1:9" s="2" customFormat="1" ht="30" customHeight="1" x14ac:dyDescent="0.25">
      <c r="A112" s="91" t="s">
        <v>92</v>
      </c>
      <c r="B112" s="92"/>
      <c r="C112" s="92"/>
      <c r="D112" s="92"/>
      <c r="E112" s="92"/>
      <c r="F112" s="92"/>
      <c r="G112" s="21"/>
      <c r="H112" s="55"/>
      <c r="I112" s="21"/>
    </row>
    <row r="113" spans="1:9" s="2" customFormat="1" ht="65.25" customHeight="1" x14ac:dyDescent="0.25">
      <c r="A113" s="8">
        <v>1</v>
      </c>
      <c r="B113" s="37" t="s">
        <v>132</v>
      </c>
      <c r="C113" s="42" t="s">
        <v>133</v>
      </c>
      <c r="D113" s="6" t="s">
        <v>7</v>
      </c>
      <c r="E113" s="47">
        <v>26</v>
      </c>
      <c r="F113" s="46">
        <v>29</v>
      </c>
      <c r="G113" s="28">
        <f>F113/E113</f>
        <v>1.1153846153846154</v>
      </c>
      <c r="H113" s="46">
        <v>29</v>
      </c>
      <c r="I113" s="75">
        <v>44392</v>
      </c>
    </row>
    <row r="114" spans="1:9" s="2" customFormat="1" ht="60" customHeight="1" x14ac:dyDescent="0.25">
      <c r="A114" s="8">
        <v>2</v>
      </c>
      <c r="B114" s="38" t="s">
        <v>134</v>
      </c>
      <c r="C114" s="42" t="s">
        <v>93</v>
      </c>
      <c r="D114" s="43" t="s">
        <v>7</v>
      </c>
      <c r="E114" s="47">
        <v>26</v>
      </c>
      <c r="F114" s="46">
        <v>29</v>
      </c>
      <c r="G114" s="28">
        <f t="shared" ref="G114:G123" si="13">F114/E114</f>
        <v>1.1153846153846154</v>
      </c>
      <c r="H114" s="53"/>
      <c r="I114" s="21"/>
    </row>
    <row r="115" spans="1:9" s="2" customFormat="1" ht="57.75" customHeight="1" x14ac:dyDescent="0.25">
      <c r="A115" s="8">
        <v>3</v>
      </c>
      <c r="B115" s="38" t="s">
        <v>135</v>
      </c>
      <c r="C115" s="41" t="s">
        <v>94</v>
      </c>
      <c r="D115" s="43" t="s">
        <v>13</v>
      </c>
      <c r="E115" s="47">
        <v>26</v>
      </c>
      <c r="F115" s="46">
        <v>29</v>
      </c>
      <c r="G115" s="28">
        <f t="shared" si="13"/>
        <v>1.1153846153846154</v>
      </c>
      <c r="H115" s="53"/>
      <c r="I115" s="21"/>
    </row>
    <row r="116" spans="1:9" s="2" customFormat="1" ht="57.75" customHeight="1" x14ac:dyDescent="0.25">
      <c r="A116" s="8">
        <v>4</v>
      </c>
      <c r="B116" s="37" t="s">
        <v>136</v>
      </c>
      <c r="C116" s="41" t="s">
        <v>95</v>
      </c>
      <c r="D116" s="43" t="s">
        <v>13</v>
      </c>
      <c r="E116" s="47">
        <v>26</v>
      </c>
      <c r="F116" s="46">
        <v>29</v>
      </c>
      <c r="G116" s="28">
        <f t="shared" si="13"/>
        <v>1.1153846153846154</v>
      </c>
      <c r="H116" s="53"/>
      <c r="I116" s="21"/>
    </row>
    <row r="117" spans="1:9" s="2" customFormat="1" ht="51.75" customHeight="1" x14ac:dyDescent="0.25">
      <c r="A117" s="8">
        <v>5</v>
      </c>
      <c r="B117" s="37" t="s">
        <v>105</v>
      </c>
      <c r="C117" s="44" t="s">
        <v>89</v>
      </c>
      <c r="D117" s="45" t="s">
        <v>11</v>
      </c>
      <c r="E117" s="48">
        <v>26</v>
      </c>
      <c r="F117" s="46">
        <v>29</v>
      </c>
      <c r="G117" s="28">
        <f t="shared" si="13"/>
        <v>1.1153846153846154</v>
      </c>
      <c r="H117" s="53"/>
      <c r="I117" s="21"/>
    </row>
    <row r="118" spans="1:9" s="2" customFormat="1" ht="51" customHeight="1" x14ac:dyDescent="0.25">
      <c r="A118" s="8">
        <v>6</v>
      </c>
      <c r="B118" s="37" t="s">
        <v>137</v>
      </c>
      <c r="C118" s="44" t="s">
        <v>89</v>
      </c>
      <c r="D118" s="45" t="s">
        <v>11</v>
      </c>
      <c r="E118" s="48">
        <v>26</v>
      </c>
      <c r="F118" s="46">
        <v>29</v>
      </c>
      <c r="G118" s="28">
        <f t="shared" si="13"/>
        <v>1.1153846153846154</v>
      </c>
      <c r="H118" s="53"/>
      <c r="I118" s="21"/>
    </row>
    <row r="119" spans="1:9" s="2" customFormat="1" ht="54.75" customHeight="1" x14ac:dyDescent="0.25">
      <c r="A119" s="8">
        <v>7</v>
      </c>
      <c r="B119" s="37" t="s">
        <v>138</v>
      </c>
      <c r="C119" s="44" t="s">
        <v>90</v>
      </c>
      <c r="D119" s="45" t="s">
        <v>37</v>
      </c>
      <c r="E119" s="48">
        <v>26</v>
      </c>
      <c r="F119" s="46">
        <v>29</v>
      </c>
      <c r="G119" s="28">
        <f t="shared" si="13"/>
        <v>1.1153846153846154</v>
      </c>
      <c r="H119" s="53"/>
      <c r="I119" s="21"/>
    </row>
    <row r="120" spans="1:9" s="2" customFormat="1" ht="51" customHeight="1" x14ac:dyDescent="0.25">
      <c r="A120" s="8">
        <v>8</v>
      </c>
      <c r="B120" s="37" t="s">
        <v>139</v>
      </c>
      <c r="C120" s="44" t="s">
        <v>90</v>
      </c>
      <c r="D120" s="45" t="s">
        <v>37</v>
      </c>
      <c r="E120" s="48">
        <v>26</v>
      </c>
      <c r="F120" s="46">
        <v>29</v>
      </c>
      <c r="G120" s="28">
        <f t="shared" si="13"/>
        <v>1.1153846153846154</v>
      </c>
      <c r="H120" s="53"/>
      <c r="I120" s="21"/>
    </row>
    <row r="121" spans="1:9" s="2" customFormat="1" ht="44.25" customHeight="1" x14ac:dyDescent="0.25">
      <c r="A121" s="8">
        <v>9</v>
      </c>
      <c r="B121" s="37" t="s">
        <v>121</v>
      </c>
      <c r="C121" s="42" t="s">
        <v>66</v>
      </c>
      <c r="D121" s="43" t="s">
        <v>13</v>
      </c>
      <c r="E121" s="47">
        <v>27</v>
      </c>
      <c r="F121" s="46">
        <v>30</v>
      </c>
      <c r="G121" s="28">
        <f t="shared" si="13"/>
        <v>1.1111111111111112</v>
      </c>
      <c r="H121" s="53"/>
      <c r="I121" s="21"/>
    </row>
    <row r="122" spans="1:9" s="2" customFormat="1" ht="45.75" customHeight="1" x14ac:dyDescent="0.25">
      <c r="A122" s="8">
        <v>10</v>
      </c>
      <c r="B122" s="37" t="s">
        <v>120</v>
      </c>
      <c r="C122" s="44" t="s">
        <v>91</v>
      </c>
      <c r="D122" s="45" t="s">
        <v>37</v>
      </c>
      <c r="E122" s="48">
        <v>26</v>
      </c>
      <c r="F122" s="46">
        <v>29</v>
      </c>
      <c r="G122" s="28">
        <f t="shared" si="13"/>
        <v>1.1153846153846154</v>
      </c>
      <c r="H122" s="53"/>
      <c r="I122" s="21"/>
    </row>
    <row r="123" spans="1:9" s="7" customFormat="1" ht="22.5" customHeight="1" x14ac:dyDescent="0.25">
      <c r="A123" s="86" t="s">
        <v>21</v>
      </c>
      <c r="B123" s="87"/>
      <c r="C123" s="87"/>
      <c r="D123" s="88"/>
      <c r="E123" s="29">
        <f>SUM(E113:E122)</f>
        <v>261</v>
      </c>
      <c r="F123" s="36">
        <f>SUM(F113:F122)</f>
        <v>291</v>
      </c>
      <c r="G123" s="31">
        <f t="shared" si="13"/>
        <v>1.1149425287356323</v>
      </c>
      <c r="H123" s="54">
        <f>SUM(H113:H122)</f>
        <v>29</v>
      </c>
      <c r="I123" s="40"/>
    </row>
    <row r="124" spans="1:9" ht="26.25" customHeight="1" x14ac:dyDescent="0.25">
      <c r="A124" s="83" t="s">
        <v>129</v>
      </c>
      <c r="B124" s="84"/>
      <c r="C124" s="84"/>
      <c r="D124" s="85"/>
      <c r="E124" s="76"/>
      <c r="F124" s="76"/>
      <c r="G124" s="76"/>
      <c r="H124" s="76"/>
      <c r="I124" s="76"/>
    </row>
    <row r="125" spans="1:9" x14ac:dyDescent="0.25">
      <c r="B125" s="52" t="s">
        <v>122</v>
      </c>
    </row>
  </sheetData>
  <mergeCells count="50">
    <mergeCell ref="D2:I2"/>
    <mergeCell ref="I6:I8"/>
    <mergeCell ref="A6:G6"/>
    <mergeCell ref="A9:A18"/>
    <mergeCell ref="B9:B18"/>
    <mergeCell ref="C7:C8"/>
    <mergeCell ref="B7:B8"/>
    <mergeCell ref="A7:A8"/>
    <mergeCell ref="A3:I3"/>
    <mergeCell ref="D4:I4"/>
    <mergeCell ref="F7:G7"/>
    <mergeCell ref="E7:E8"/>
    <mergeCell ref="D7:D8"/>
    <mergeCell ref="H6:H8"/>
    <mergeCell ref="D1:I1"/>
    <mergeCell ref="A19:D19"/>
    <mergeCell ref="A20:A29"/>
    <mergeCell ref="B20:B29"/>
    <mergeCell ref="A30:D30"/>
    <mergeCell ref="A31:A35"/>
    <mergeCell ref="B31:B35"/>
    <mergeCell ref="A36:D36"/>
    <mergeCell ref="A38:D38"/>
    <mergeCell ref="A40:D40"/>
    <mergeCell ref="A42:C42"/>
    <mergeCell ref="A43:A52"/>
    <mergeCell ref="A53:D53"/>
    <mergeCell ref="B43:B52"/>
    <mergeCell ref="A54:A63"/>
    <mergeCell ref="A64:D64"/>
    <mergeCell ref="A65:A74"/>
    <mergeCell ref="B65:B74"/>
    <mergeCell ref="B54:B63"/>
    <mergeCell ref="A75:D75"/>
    <mergeCell ref="A76:A85"/>
    <mergeCell ref="B76:B85"/>
    <mergeCell ref="A86:D86"/>
    <mergeCell ref="A87:A95"/>
    <mergeCell ref="B87:B95"/>
    <mergeCell ref="A96:D96"/>
    <mergeCell ref="A97:A104"/>
    <mergeCell ref="B97:B104"/>
    <mergeCell ref="A105:D105"/>
    <mergeCell ref="A108:A109"/>
    <mergeCell ref="B108:B109"/>
    <mergeCell ref="A124:D124"/>
    <mergeCell ref="A123:D123"/>
    <mergeCell ref="A110:D110"/>
    <mergeCell ref="A111:D111"/>
    <mergeCell ref="A112:F112"/>
  </mergeCells>
  <pageMargins left="0.19685039370078741" right="0.19685039370078741" top="0.19685039370078741" bottom="0.19685039370078741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клас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2021-08-06T09:20:53Z</dcterms:modified>
</cp:coreProperties>
</file>