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 tabRatio="848"/>
  </bookViews>
  <sheets>
    <sheet name="ПЛАН ДОСТАВКИ" sheetId="40" r:id="rId1"/>
    <sheet name="Лист1" sheetId="33" r:id="rId2"/>
  </sheets>
  <calcPr calcId="144525"/>
</workbook>
</file>

<file path=xl/calcChain.xml><?xml version="1.0" encoding="utf-8"?>
<calcChain xmlns="http://schemas.openxmlformats.org/spreadsheetml/2006/main">
  <c r="E19" i="40" l="1"/>
  <c r="E100" i="40" s="1"/>
  <c r="E32" i="40"/>
  <c r="E38" i="40"/>
  <c r="E40" i="40"/>
  <c r="E42" i="40"/>
  <c r="E53" i="40"/>
  <c r="E65" i="40"/>
  <c r="E77" i="40"/>
  <c r="E86" i="40"/>
  <c r="E89" i="40"/>
  <c r="E99" i="40"/>
  <c r="I99" i="40" l="1"/>
  <c r="L99" i="40" s="1"/>
  <c r="L91" i="40"/>
  <c r="L92" i="40"/>
  <c r="L93" i="40"/>
  <c r="L94" i="40"/>
  <c r="L95" i="40"/>
  <c r="L96" i="40"/>
  <c r="L97" i="40"/>
  <c r="L98" i="40"/>
  <c r="I89" i="40"/>
  <c r="L89" i="40" s="1"/>
  <c r="J89" i="40"/>
  <c r="K89" i="40"/>
  <c r="L87" i="40"/>
  <c r="L88" i="40"/>
  <c r="I86" i="40"/>
  <c r="J86" i="40"/>
  <c r="K86" i="40"/>
  <c r="L85" i="40"/>
  <c r="L84" i="40"/>
  <c r="L83" i="40"/>
  <c r="L82" i="40"/>
  <c r="L81" i="40"/>
  <c r="L80" i="40"/>
  <c r="L79" i="40"/>
  <c r="L78" i="40"/>
  <c r="I77" i="40"/>
  <c r="J77" i="40"/>
  <c r="K77" i="40"/>
  <c r="L70" i="40"/>
  <c r="L68" i="40"/>
  <c r="L76" i="40"/>
  <c r="L75" i="40"/>
  <c r="L74" i="40"/>
  <c r="L73" i="40"/>
  <c r="L72" i="40"/>
  <c r="L71" i="40"/>
  <c r="L69" i="40"/>
  <c r="L67" i="40"/>
  <c r="L66" i="40"/>
  <c r="I65" i="40"/>
  <c r="J65" i="40"/>
  <c r="K65" i="40"/>
  <c r="L63" i="40"/>
  <c r="L62" i="40"/>
  <c r="L61" i="40"/>
  <c r="L60" i="40"/>
  <c r="L59" i="40"/>
  <c r="L58" i="40"/>
  <c r="L57" i="40"/>
  <c r="L56" i="40"/>
  <c r="L55" i="40"/>
  <c r="L54" i="40"/>
  <c r="L64" i="40"/>
  <c r="L65" i="40" l="1"/>
  <c r="L77" i="40"/>
  <c r="L86" i="40"/>
  <c r="I38" i="40"/>
  <c r="J38" i="40"/>
  <c r="K38" i="40"/>
  <c r="L36" i="40"/>
  <c r="L34" i="40"/>
  <c r="L35" i="40"/>
  <c r="L38" i="40" l="1"/>
  <c r="I53" i="40"/>
  <c r="J53" i="40"/>
  <c r="K53" i="40"/>
  <c r="L44" i="40"/>
  <c r="L43" i="40"/>
  <c r="L52" i="40"/>
  <c r="L50" i="40"/>
  <c r="L48" i="40"/>
  <c r="L51" i="40"/>
  <c r="L47" i="40"/>
  <c r="L45" i="40"/>
  <c r="L46" i="40"/>
  <c r="L49" i="40"/>
  <c r="L33" i="40"/>
  <c r="I42" i="40"/>
  <c r="J42" i="40"/>
  <c r="K42" i="40"/>
  <c r="L41" i="40"/>
  <c r="I40" i="40"/>
  <c r="J40" i="40"/>
  <c r="K40" i="40"/>
  <c r="L39" i="40"/>
  <c r="L37" i="40"/>
  <c r="I32" i="40"/>
  <c r="J32" i="40"/>
  <c r="K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I19" i="40"/>
  <c r="J19" i="40"/>
  <c r="K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19" i="40" l="1"/>
  <c r="L53" i="40"/>
  <c r="L32" i="40"/>
  <c r="L40" i="40"/>
  <c r="L42" i="40"/>
  <c r="F32" i="40"/>
  <c r="F77" i="40" l="1"/>
  <c r="F99" i="40" l="1"/>
  <c r="F89" i="40"/>
  <c r="F86" i="40"/>
  <c r="F65" i="40"/>
  <c r="F53" i="40"/>
  <c r="F38" i="40"/>
  <c r="F19" i="40"/>
  <c r="F100" i="40" l="1"/>
  <c r="M86" i="40"/>
  <c r="M77" i="40"/>
  <c r="M65" i="40"/>
  <c r="M53" i="40"/>
  <c r="M42" i="40"/>
  <c r="M40" i="40"/>
  <c r="M38" i="40"/>
  <c r="M32" i="40"/>
  <c r="M19" i="40"/>
  <c r="M99" i="40" l="1"/>
  <c r="M100" i="40" l="1"/>
</calcChain>
</file>

<file path=xl/sharedStrings.xml><?xml version="1.0" encoding="utf-8"?>
<sst xmlns="http://schemas.openxmlformats.org/spreadsheetml/2006/main" count="296" uniqueCount="138">
  <si>
    <t xml:space="preserve">    №</t>
  </si>
  <si>
    <t>Назва підручника</t>
  </si>
  <si>
    <t>Автор(и)</t>
  </si>
  <si>
    <t>Видавництво</t>
  </si>
  <si>
    <t>Всього по предмету</t>
  </si>
  <si>
    <t xml:space="preserve">Заклади освіти з навчанням російською мовою </t>
  </si>
  <si>
    <t>Пономарьова К.І.</t>
  </si>
  <si>
    <t>Большакова І.О.,                 Пристінська М.С.</t>
  </si>
  <si>
    <t xml:space="preserve">Герберт Пухта, Гюнтер Гернгрос,  Пітер Льюіс-Джонс                 </t>
  </si>
  <si>
    <t>Карпюк О.Д.</t>
  </si>
  <si>
    <t>Сотникова С.І.,                             Гоголєва Г.В.</t>
  </si>
  <si>
    <t>Ураєва І.Г.</t>
  </si>
  <si>
    <t>Гісь О.М.,  Філяк І.В.</t>
  </si>
  <si>
    <t>Скворцова С.О.,                    Онопрієнко О.В.</t>
  </si>
  <si>
    <t>Листопад Н.П.</t>
  </si>
  <si>
    <t>Бібік Н.М.,                               Бондарчук Г.П.</t>
  </si>
  <si>
    <t>Волощенко О.В., Козак О.П.,  Остапенко Г.С.</t>
  </si>
  <si>
    <t>Масол Л.М., Гайдамака О.В., Колотило О.М.</t>
  </si>
  <si>
    <t>Калініченко О.В.,                           Аристова Л.С.</t>
  </si>
  <si>
    <t>Кізілова Г.О.,                                      Шулько О.А.</t>
  </si>
  <si>
    <t>Захарійчук М.Д.</t>
  </si>
  <si>
    <t>Іваниця Г.А.</t>
  </si>
  <si>
    <t>Бевз В.Г.,                                 Васильєва Д.В.</t>
  </si>
  <si>
    <t>Заїка А.М.</t>
  </si>
  <si>
    <t>Кондратова Л.Г.</t>
  </si>
  <si>
    <t>Лобова О.В.</t>
  </si>
  <si>
    <t>Лємешева Н.А.</t>
  </si>
  <si>
    <t>Масол Л.М.,                               Гайдамака О.В.,                              Колотило О.М.</t>
  </si>
  <si>
    <t>Іщенко О.Л.,                      Логачевська С.П.</t>
  </si>
  <si>
    <t>Будна Т.Б.</t>
  </si>
  <si>
    <t>Оляницька  Л.В.</t>
  </si>
  <si>
    <t>Логачевська С.П.,              Логачевська Т.А., Комар О.А.</t>
  </si>
  <si>
    <t>Вашуленко М.С.,                  Дубовик С.Г.</t>
  </si>
  <si>
    <t>Варзацька Л.О.,                    Трохименко Т.О.</t>
  </si>
  <si>
    <t>Сапун Г.М.,                                        Придаток О.Д.</t>
  </si>
  <si>
    <t>Тимченко Л.І.,                                 Цепова І.В.</t>
  </si>
  <si>
    <t>Кравцова Н.М.,                          Романова В.М.,                             Савчук А.С.</t>
  </si>
  <si>
    <t>Остапенко Г.С.</t>
  </si>
  <si>
    <t>Наумчук В.І.,                                     Наумчук М.М. Коник Н.Я.</t>
  </si>
  <si>
    <t xml:space="preserve">Чипурко В.П. </t>
  </si>
  <si>
    <t>Вашуленко О.В.</t>
  </si>
  <si>
    <t>Богданець-Білоскаленко Н.І.</t>
  </si>
  <si>
    <t>Савченко О.Я.</t>
  </si>
  <si>
    <t>Губарєва С.С, Павліченко О.М., Залюбовська Л.В.</t>
  </si>
  <si>
    <t>Мітчел Г.К.</t>
  </si>
  <si>
    <t>Лишенко Г.П.</t>
  </si>
  <si>
    <t>Будна Н.О.,                                          Беденко М.В.</t>
  </si>
  <si>
    <t xml:space="preserve">Козак М.В.,                                      Корчевська О.П.                           </t>
  </si>
  <si>
    <t>Андрусенко І.В.</t>
  </si>
  <si>
    <t>Жаркова І.І., Мечник Л.А., Роговська Л.І.,                             Пономарьова Л.О.,                       Антонов О.Г.</t>
  </si>
  <si>
    <t xml:space="preserve">Воронцова Т.В., Пономаренко В.С., Хомич О.Л., Гарбузюк І.В.,                        Андрук Н.В., </t>
  </si>
  <si>
    <t>Гільберг Т.Г., Тарнавська С.С.,  Павич Н.М.</t>
  </si>
  <si>
    <t>Будна Н.О., Гладюк Т.В., Забродська С.Г., Шост Н.Б., Лисобей Л.В.</t>
  </si>
  <si>
    <t xml:space="preserve">Грущинська І.В.,                                           Хитра З.М., </t>
  </si>
  <si>
    <t>Іщенко О.Л., Ващенко О.М., Романенко Л.В., Романенко К.А. Кліщ О.М.</t>
  </si>
  <si>
    <t>Вдовенко В.В.,                              Котелянець Н.В., Агєєва О.В.</t>
  </si>
  <si>
    <t>Жаркова І.І., Мечник Л.А., Роговська Л.І.,                             Пономарьова Л.О., Антонов О.Г.</t>
  </si>
  <si>
    <t>Морзе Н.В.,                                              Барна О.В.</t>
  </si>
  <si>
    <t>Рубля Т.Є.,  Мед І.Л.                                       Щеглова Т.Л.</t>
  </si>
  <si>
    <t>Островський В.М.,                          Федун Г.П.</t>
  </si>
  <si>
    <t>ТОВ «Видавництво «Навчальна книга – Богдан»</t>
  </si>
  <si>
    <t>ТОВ «Видавничий дім «Освіта»</t>
  </si>
  <si>
    <t>ТОВ «Видавництво «Грамота»</t>
  </si>
  <si>
    <t>Редакція газети «Підручники і посібники»</t>
  </si>
  <si>
    <t>ТОВ «Видавництво «Ранок»</t>
  </si>
  <si>
    <t>ТОВ «Літера ЛТД»</t>
  </si>
  <si>
    <t>ТОВ «Український освітянський центр «Оріон»</t>
  </si>
  <si>
    <t>Видавництво «Світич»</t>
  </si>
  <si>
    <t>ТОВ "Видавництво "Генеза"</t>
  </si>
  <si>
    <t>ТОВ "Учбово-видавничий центр "Школяр"</t>
  </si>
  <si>
    <t>ТОВ «Видавництво «Астон»</t>
  </si>
  <si>
    <t>Видавництво «Абетка»</t>
  </si>
  <si>
    <t>Лапшина І.М.,                                        Зорька Н.М.</t>
  </si>
  <si>
    <t xml:space="preserve">Коваленко О.М.,                                                        </t>
  </si>
  <si>
    <t>ТОВ «Видавництво «Алатон»</t>
  </si>
  <si>
    <t>ТОВ "Український освітянський центр "Оріон"</t>
  </si>
  <si>
    <t>Від автора</t>
  </si>
  <si>
    <t>ТОВ "Видавництво "Лінгвіст""</t>
  </si>
  <si>
    <t>ТОВ "Видавництво Астон"</t>
  </si>
  <si>
    <t>ТОВ «ЛІТЕРА ЛТД»</t>
  </si>
  <si>
    <t>Скворцова С.О.,                      Онопрієнко О.В.</t>
  </si>
  <si>
    <t>Гільберг Т.Г.,                                           Тарнавська С.С.,                               Павич Н.М.</t>
  </si>
  <si>
    <t>Самонова І.О.,             Горобець Ю.О.</t>
  </si>
  <si>
    <t>Вашуленко М.С., Ломаковська Г.В., Єресько Т.П., Ривкінд Й.Я.,                                               Проценко Г.О.</t>
  </si>
  <si>
    <t>для учнів та педпрацівників</t>
  </si>
  <si>
    <t>Вашуленко М.С., Ломаковська Г.В.,                                                    Єресько Т.П., Ривкінд Й.Я.,                                        Проценко Г.О.</t>
  </si>
  <si>
    <t xml:space="preserve">Воронцова Т.В., Пономаренко В.С., Хомич О.Л., Гарбузюк І.В.,                                            Андрук Н.В., </t>
  </si>
  <si>
    <t>Іщенко О.Л., Ващенко О.М., Романенко Л.В.,                               Романенко К.А. Кліщ О.М.</t>
  </si>
  <si>
    <t>ТОВ "Видавництво "Ранок"</t>
  </si>
  <si>
    <t>ТОВ "Видавничий дім "Освіта"</t>
  </si>
  <si>
    <t xml:space="preserve"> </t>
  </si>
  <si>
    <t>Виділено</t>
  </si>
  <si>
    <t>Доставлено</t>
  </si>
  <si>
    <t>Кількість прим.</t>
  </si>
  <si>
    <t>Дата доставки</t>
  </si>
  <si>
    <t>Ціна</t>
  </si>
  <si>
    <t>Загальна кількість</t>
  </si>
  <si>
    <t>Роз. № 05 від 03.07.2019</t>
  </si>
  <si>
    <t>Роз. № 07 від 03.07.2019</t>
  </si>
  <si>
    <t>Роз. № 06 від 03.07.2019</t>
  </si>
  <si>
    <t>Роз. № 09 від 03.07.2019</t>
  </si>
  <si>
    <t>Роз. № 08 від 03.07.2019</t>
  </si>
  <si>
    <r>
      <rPr>
        <b/>
        <sz val="12"/>
        <color indexed="8"/>
        <rFont val="Arial Narrow"/>
        <family val="2"/>
        <charset val="204"/>
      </rPr>
      <t>"Українська мова та читання"</t>
    </r>
    <r>
      <rPr>
        <sz val="12"/>
        <color indexed="8"/>
        <rFont val="Arial Narrow"/>
        <family val="2"/>
        <charset val="204"/>
      </rPr>
      <t xml:space="preserve"> підручник для 2 класу закладів загальної середньої освіти                                </t>
    </r>
    <r>
      <rPr>
        <b/>
        <sz val="12"/>
        <color indexed="8"/>
        <rFont val="Arial Narrow"/>
        <family val="2"/>
        <charset val="204"/>
      </rPr>
      <t xml:space="preserve"> </t>
    </r>
    <r>
      <rPr>
        <sz val="12"/>
        <color indexed="8"/>
        <rFont val="Arial Narrow"/>
        <family val="2"/>
        <charset val="204"/>
      </rPr>
      <t xml:space="preserve"> (у 2-х частинах)     </t>
    </r>
    <r>
      <rPr>
        <b/>
        <sz val="12"/>
        <color indexed="8"/>
        <rFont val="Arial Narrow"/>
        <family val="2"/>
        <charset val="204"/>
      </rPr>
      <t xml:space="preserve">                                          (2-га частина)</t>
    </r>
  </si>
  <si>
    <t>Роз. № 05(1) від 08.07.2019</t>
  </si>
  <si>
    <t>Роз. № 09 (1) від 08.07.2019</t>
  </si>
  <si>
    <t>Роз. № 05(1)  від 08.07.2019</t>
  </si>
  <si>
    <t>Роз. № 07(1) від 08.07.2019</t>
  </si>
  <si>
    <t>Роз. № 09(1) від 08.07.2019</t>
  </si>
  <si>
    <t xml:space="preserve">Інформація </t>
  </si>
  <si>
    <t>Корнієнко М.М., Крамаровська С.М.,                                                             Зарецька І.Т.</t>
  </si>
  <si>
    <t>Роз. № 014 від 02.08.2019</t>
  </si>
  <si>
    <t>Роз. № 014) від 02.08.2019</t>
  </si>
  <si>
    <t>Видано</t>
  </si>
  <si>
    <t>ЗЗСО</t>
  </si>
  <si>
    <t>ВУЗИ</t>
  </si>
  <si>
    <t>Склад</t>
  </si>
  <si>
    <t>Усього</t>
  </si>
  <si>
    <r>
      <rPr>
        <b/>
        <sz val="10"/>
        <color indexed="8"/>
        <rFont val="Arial Narrow"/>
        <family val="2"/>
        <charset val="204"/>
      </rPr>
      <t>"Російська мова"</t>
    </r>
    <r>
      <rPr>
        <sz val="10"/>
        <color indexed="8"/>
        <rFont val="Arial Narrow"/>
        <family val="2"/>
        <charset val="204"/>
      </rPr>
      <t xml:space="preserve"> підручник </t>
    </r>
    <r>
      <rPr>
        <b/>
        <sz val="10"/>
        <color indexed="8"/>
        <rFont val="Arial Narrow"/>
        <family val="2"/>
        <charset val="204"/>
      </rPr>
      <t>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з навчанням</t>
    </r>
    <r>
      <rPr>
        <b/>
        <sz val="10"/>
        <color indexed="8"/>
        <rFont val="Arial Narrow"/>
        <family val="2"/>
        <charset val="204"/>
      </rPr>
      <t xml:space="preserve"> українською мовою</t>
    </r>
  </si>
  <si>
    <r>
      <rPr>
        <b/>
        <sz val="10"/>
        <color indexed="8"/>
        <rFont val="Arial Narrow"/>
        <family val="2"/>
        <charset val="204"/>
      </rPr>
      <t xml:space="preserve">"Мистецтво" </t>
    </r>
    <r>
      <rPr>
        <sz val="10"/>
        <color indexed="8"/>
        <rFont val="Arial Narrow"/>
        <family val="2"/>
        <charset val="204"/>
      </rPr>
      <t>підручник інтегрованого курсу</t>
    </r>
    <r>
      <rPr>
        <b/>
        <sz val="10"/>
        <color indexed="8"/>
        <rFont val="Arial Narrow"/>
        <family val="2"/>
        <charset val="204"/>
      </rPr>
      <t xml:space="preserve"> 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</t>
    </r>
  </si>
  <si>
    <r>
      <rPr>
        <b/>
        <sz val="10"/>
        <color indexed="8"/>
        <rFont val="Arial Narrow"/>
        <family val="2"/>
        <charset val="204"/>
      </rPr>
      <t>"Французька мова"</t>
    </r>
    <r>
      <rPr>
        <sz val="10"/>
        <color indexed="8"/>
        <rFont val="Arial Narrow"/>
        <family val="2"/>
        <charset val="204"/>
      </rPr>
      <t xml:space="preserve"> підручник </t>
    </r>
    <r>
      <rPr>
        <b/>
        <sz val="10"/>
        <color indexed="8"/>
        <rFont val="Arial Narrow"/>
        <family val="2"/>
        <charset val="204"/>
      </rPr>
      <t>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                                                               (з аудіосупроводом)</t>
    </r>
  </si>
  <si>
    <r>
      <rPr>
        <b/>
        <sz val="10"/>
        <color indexed="8"/>
        <rFont val="Arial Narrow"/>
        <family val="2"/>
        <charset val="204"/>
      </rPr>
      <t xml:space="preserve">"Математика" </t>
    </r>
    <r>
      <rPr>
        <sz val="10"/>
        <color indexed="8"/>
        <rFont val="Arial Narrow"/>
        <family val="2"/>
        <charset val="204"/>
      </rPr>
      <t>підручник</t>
    </r>
    <r>
      <rPr>
        <b/>
        <sz val="10"/>
        <color indexed="8"/>
        <rFont val="Arial Narrow"/>
        <family val="2"/>
        <charset val="204"/>
      </rPr>
      <t xml:space="preserve">                                                      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                                              </t>
    </r>
  </si>
  <si>
    <r>
      <rPr>
        <b/>
        <sz val="10"/>
        <color indexed="8"/>
        <rFont val="Arial Narrow"/>
        <family val="2"/>
        <charset val="204"/>
      </rPr>
      <t xml:space="preserve">"Німецька мова" </t>
    </r>
    <r>
      <rPr>
        <sz val="10"/>
        <color indexed="8"/>
        <rFont val="Arial Narrow"/>
        <family val="2"/>
        <charset val="204"/>
      </rPr>
      <t xml:space="preserve">підручник                                               </t>
    </r>
    <r>
      <rPr>
        <b/>
        <sz val="10"/>
        <color indexed="8"/>
        <rFont val="Arial Narrow"/>
        <family val="2"/>
        <charset val="204"/>
      </rPr>
      <t xml:space="preserve">для 2 класу </t>
    </r>
    <r>
      <rPr>
        <sz val="10"/>
        <color indexed="8"/>
        <rFont val="Arial Narrow"/>
        <family val="2"/>
        <charset val="204"/>
      </rPr>
      <t>закладів загальної середньої освіти                                                     (з аудіосупроводом)</t>
    </r>
  </si>
  <si>
    <r>
      <rPr>
        <b/>
        <sz val="10"/>
        <color indexed="8"/>
        <rFont val="Arial Narrow"/>
        <family val="2"/>
        <charset val="204"/>
      </rPr>
      <t>"Англійська мова"</t>
    </r>
    <r>
      <rPr>
        <sz val="10"/>
        <color indexed="8"/>
        <rFont val="Arial Narrow"/>
        <family val="2"/>
        <charset val="204"/>
      </rPr>
      <t xml:space="preserve"> підручник</t>
    </r>
    <r>
      <rPr>
        <b/>
        <sz val="10"/>
        <color indexed="8"/>
        <rFont val="Arial Narrow"/>
        <family val="2"/>
        <charset val="204"/>
      </rPr>
      <t xml:space="preserve"> 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                                              (з аудіосупроводом)</t>
    </r>
  </si>
  <si>
    <r>
      <rPr>
        <b/>
        <sz val="9"/>
        <color indexed="8"/>
        <rFont val="Arial Narrow"/>
        <family val="2"/>
        <charset val="204"/>
      </rPr>
      <t xml:space="preserve">"Українська мова та читання" </t>
    </r>
    <r>
      <rPr>
        <sz val="9"/>
        <color indexed="8"/>
        <rFont val="Arial Narrow"/>
        <family val="2"/>
        <charset val="204"/>
      </rPr>
      <t xml:space="preserve">підручник для 2 класу закладів загальної середньої освіти                                  </t>
    </r>
    <r>
      <rPr>
        <b/>
        <sz val="9"/>
        <color indexed="8"/>
        <rFont val="Arial Narrow"/>
        <family val="2"/>
        <charset val="204"/>
      </rPr>
      <t xml:space="preserve"> </t>
    </r>
    <r>
      <rPr>
        <sz val="9"/>
        <color indexed="8"/>
        <rFont val="Arial Narrow"/>
        <family val="2"/>
        <charset val="204"/>
      </rPr>
      <t xml:space="preserve">  (у 2-х частинах)               </t>
    </r>
    <r>
      <rPr>
        <b/>
        <sz val="9"/>
        <color indexed="8"/>
        <rFont val="Arial Narrow"/>
        <family val="2"/>
        <charset val="204"/>
      </rPr>
      <t xml:space="preserve">                                (1-ша частина)</t>
    </r>
  </si>
  <si>
    <r>
      <t>Большакова І.О.,                 Пристінська М.С.</t>
    </r>
    <r>
      <rPr>
        <b/>
        <sz val="10"/>
        <color indexed="8"/>
        <rFont val="Arial Narrow"/>
        <family val="2"/>
        <charset val="204"/>
      </rPr>
      <t xml:space="preserve"> </t>
    </r>
  </si>
  <si>
    <r>
      <rPr>
        <b/>
        <sz val="10"/>
        <color indexed="8"/>
        <rFont val="Arial Narrow"/>
        <family val="2"/>
        <charset val="204"/>
      </rPr>
      <t xml:space="preserve">"Я досліджую світ" </t>
    </r>
    <r>
      <rPr>
        <sz val="10"/>
        <color indexed="8"/>
        <rFont val="Arial Narrow"/>
        <family val="2"/>
        <charset val="204"/>
      </rPr>
      <t xml:space="preserve">підручник інтегрованого курсу </t>
    </r>
    <r>
      <rPr>
        <b/>
        <sz val="10"/>
        <color indexed="8"/>
        <rFont val="Arial Narrow"/>
        <family val="2"/>
        <charset val="204"/>
      </rPr>
      <t>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                                                                        </t>
    </r>
    <r>
      <rPr>
        <b/>
        <sz val="10"/>
        <color indexed="8"/>
        <rFont val="Arial Narrow"/>
        <family val="2"/>
        <charset val="204"/>
      </rPr>
      <t xml:space="preserve">    (2-га частина)                        </t>
    </r>
    <r>
      <rPr>
        <sz val="10"/>
        <color indexed="8"/>
        <rFont val="Arial Narrow"/>
        <family val="2"/>
        <charset val="204"/>
      </rPr>
      <t xml:space="preserve">                       </t>
    </r>
  </si>
  <si>
    <r>
      <rPr>
        <b/>
        <sz val="10"/>
        <color indexed="8"/>
        <rFont val="Arial Narrow"/>
        <family val="2"/>
        <charset val="204"/>
      </rPr>
      <t>"Я досліджую світ"</t>
    </r>
    <r>
      <rPr>
        <sz val="10"/>
        <color indexed="8"/>
        <rFont val="Arial Narrow"/>
        <family val="2"/>
        <charset val="204"/>
      </rPr>
      <t xml:space="preserve"> підручник інтегрованого курсу </t>
    </r>
    <r>
      <rPr>
        <b/>
        <sz val="10"/>
        <color indexed="8"/>
        <rFont val="Arial Narrow"/>
        <family val="2"/>
        <charset val="204"/>
      </rPr>
      <t>для 2 класу</t>
    </r>
    <r>
      <rPr>
        <sz val="10"/>
        <color indexed="8"/>
        <rFont val="Arial Narrow"/>
        <family val="2"/>
        <charset val="204"/>
      </rPr>
      <t xml:space="preserve"> закладів загальної середньої освіти                                                                                               </t>
    </r>
    <r>
      <rPr>
        <b/>
        <sz val="10"/>
        <color indexed="8"/>
        <rFont val="Arial Narrow"/>
        <family val="2"/>
        <charset val="204"/>
      </rPr>
      <t xml:space="preserve">  (1-ша частина)            </t>
    </r>
    <r>
      <rPr>
        <sz val="10"/>
        <color indexed="8"/>
        <rFont val="Arial Narrow"/>
        <family val="2"/>
        <charset val="204"/>
      </rPr>
      <t xml:space="preserve">                                   </t>
    </r>
  </si>
  <si>
    <r>
      <rPr>
        <b/>
        <sz val="9"/>
        <color indexed="8"/>
        <rFont val="Arial Narrow"/>
        <family val="2"/>
        <charset val="204"/>
      </rPr>
      <t>"Математика"</t>
    </r>
    <r>
      <rPr>
        <sz val="9"/>
        <color indexed="8"/>
        <rFont val="Arial Narrow"/>
        <family val="2"/>
        <charset val="204"/>
      </rPr>
      <t xml:space="preserve"> підручник для 2 класу закладів загальної середньої освіти з навчанням російською мовою                                                         </t>
    </r>
  </si>
  <si>
    <r>
      <rPr>
        <b/>
        <sz val="9"/>
        <color indexed="8"/>
        <rFont val="Arial Narrow"/>
        <family val="2"/>
        <charset val="204"/>
      </rPr>
      <t>"Мистецтво"</t>
    </r>
    <r>
      <rPr>
        <sz val="9"/>
        <color indexed="8"/>
        <rFont val="Arial Narrow"/>
        <family val="2"/>
        <charset val="204"/>
      </rPr>
      <t xml:space="preserve"> підручник інтегрованого курсу для 2 класу закладів загальної середньої освіти з навчанням російською мовою</t>
    </r>
  </si>
  <si>
    <r>
      <rPr>
        <b/>
        <sz val="9"/>
        <color indexed="8"/>
        <rFont val="Arial Narrow"/>
        <family val="2"/>
        <charset val="204"/>
      </rPr>
      <t>"Я досліджую світ"</t>
    </r>
    <r>
      <rPr>
        <sz val="9"/>
        <color indexed="8"/>
        <rFont val="Arial Narrow"/>
        <family val="2"/>
        <charset val="204"/>
      </rPr>
      <t xml:space="preserve"> підручник інтегрованого курсу для 2 класу закладів загальної середньої освіти з навчанням російською мовою  (у 2-х частинах)                        (1-ша частина)                               </t>
    </r>
  </si>
  <si>
    <r>
      <rPr>
        <b/>
        <sz val="9"/>
        <color indexed="8"/>
        <rFont val="Arial Narrow"/>
        <family val="2"/>
        <charset val="204"/>
      </rPr>
      <t xml:space="preserve">"Я досліджую світ" </t>
    </r>
    <r>
      <rPr>
        <sz val="9"/>
        <color indexed="8"/>
        <rFont val="Arial Narrow"/>
        <family val="2"/>
        <charset val="204"/>
      </rPr>
      <t xml:space="preserve">підручник інтегрованого курсу для 2 класу закладів загальної середньої освіти з навчанням російською мовою  (у 2-х частинах)                           (2-га частина)                               </t>
    </r>
  </si>
  <si>
    <r>
      <rPr>
        <b/>
        <sz val="9"/>
        <color indexed="8"/>
        <rFont val="Arial Narrow"/>
        <family val="2"/>
        <charset val="204"/>
      </rPr>
      <t>"Російська мова та читання"</t>
    </r>
    <r>
      <rPr>
        <sz val="9"/>
        <color indexed="8"/>
        <rFont val="Arial Narrow"/>
        <family val="2"/>
        <charset val="204"/>
      </rPr>
      <t xml:space="preserve"> підручник для 2 класу закладів загальної середньої освіти з навчанням російською мовою                                (у 2-х частинах)  (1-ша частина)</t>
    </r>
  </si>
  <si>
    <r>
      <rPr>
        <b/>
        <sz val="9"/>
        <color indexed="8"/>
        <rFont val="Arial Narrow"/>
        <family val="2"/>
        <charset val="204"/>
      </rPr>
      <t>"Російська мова та читання"</t>
    </r>
    <r>
      <rPr>
        <sz val="9"/>
        <color indexed="8"/>
        <rFont val="Arial Narrow"/>
        <family val="2"/>
        <charset val="204"/>
      </rPr>
      <t xml:space="preserve"> підручник для 2 класу закладів загальної середньої освіти з навчанням російською мовою                                (у 2-х частинах)  (2-га частина)</t>
    </r>
  </si>
  <si>
    <r>
      <rPr>
        <b/>
        <sz val="9"/>
        <color indexed="8"/>
        <rFont val="Arial Narrow"/>
        <family val="2"/>
        <charset val="204"/>
      </rPr>
      <t>"Українська мова та читання"</t>
    </r>
    <r>
      <rPr>
        <sz val="9"/>
        <color indexed="8"/>
        <rFont val="Arial Narrow"/>
        <family val="2"/>
        <charset val="204"/>
      </rPr>
      <t xml:space="preserve"> підручник для 2 класу закладів загальної середньої освіти з навчанням російською мовою                                               (у 2-х частинах,  з аудіосупроводом)                            (1-ша частина)</t>
    </r>
  </si>
  <si>
    <r>
      <rPr>
        <b/>
        <sz val="9"/>
        <color indexed="8"/>
        <rFont val="Arial Narrow"/>
        <family val="2"/>
        <charset val="204"/>
      </rPr>
      <t>"Українська мова та читання"</t>
    </r>
    <r>
      <rPr>
        <sz val="9"/>
        <color indexed="8"/>
        <rFont val="Arial Narrow"/>
        <family val="2"/>
        <charset val="204"/>
      </rPr>
      <t xml:space="preserve"> підручник для 2 класу закладів загальної середньої освіти з навчанням російською мовою                                               (у 2-х частинах)     (2-га частина)</t>
    </r>
  </si>
  <si>
    <t xml:space="preserve"> про доставку підручників для учнів 2 класу закладів загальної середньої освіти</t>
  </si>
  <si>
    <t>Рознарядка (№)</t>
  </si>
  <si>
    <t>Заклади освіти з навчанням українською мовою  (станом на 20.12.2019)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</si>
</sst>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Arial Narrow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1"/>
  <sheetViews>
    <sheetView tabSelected="1" zoomScale="91" zoomScaleNormal="91" zoomScaleSheetLayoutView="90" workbookViewId="0">
      <selection activeCell="O10" sqref="O10"/>
    </sheetView>
  </sheetViews>
  <sheetFormatPr defaultColWidth="12.5703125" defaultRowHeight="16.5" x14ac:dyDescent="0.25"/>
  <cols>
    <col min="1" max="1" width="2.85546875" style="6" customWidth="1"/>
    <col min="2" max="2" width="24.42578125" style="9" customWidth="1"/>
    <col min="3" max="3" width="20" style="5" customWidth="1"/>
    <col min="4" max="4" width="19.28515625" style="5" customWidth="1"/>
    <col min="5" max="5" width="10.5703125" style="12" customWidth="1"/>
    <col min="6" max="6" width="9.5703125" style="12" customWidth="1"/>
    <col min="7" max="7" width="7.7109375" style="8" customWidth="1"/>
    <col min="8" max="8" width="14.42578125" style="8" customWidth="1"/>
    <col min="9" max="9" width="7.140625" style="8" customWidth="1"/>
    <col min="10" max="10" width="6.140625" style="8" customWidth="1"/>
    <col min="11" max="11" width="7.42578125" style="8" customWidth="1"/>
    <col min="12" max="12" width="7" style="8" customWidth="1"/>
    <col min="13" max="13" width="10.140625" style="8" customWidth="1"/>
    <col min="14" max="16384" width="12.5703125" style="1"/>
  </cols>
  <sheetData>
    <row r="1" spans="1:15" s="15" customFormat="1" ht="15" customHeight="1" x14ac:dyDescent="0.25">
      <c r="A1" s="13"/>
      <c r="B1" s="14"/>
      <c r="C1" s="14"/>
      <c r="D1" s="14"/>
      <c r="E1" s="16"/>
      <c r="F1" s="16"/>
      <c r="G1" s="54"/>
      <c r="H1" s="54"/>
      <c r="I1" s="54"/>
      <c r="J1" s="54"/>
      <c r="K1" s="54"/>
      <c r="L1" s="54"/>
      <c r="M1" s="54"/>
    </row>
    <row r="2" spans="1:15" ht="24" customHeight="1" x14ac:dyDescent="0.25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ht="23.25" customHeight="1" x14ac:dyDescent="0.25">
      <c r="A3" s="56" t="s">
        <v>135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.75" customHeight="1" x14ac:dyDescent="0.25">
      <c r="A4" s="48" t="s">
        <v>137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0" customFormat="1" ht="39" customHeight="1" x14ac:dyDescent="0.25">
      <c r="A5" s="45" t="s">
        <v>0</v>
      </c>
      <c r="B5" s="45" t="s">
        <v>1</v>
      </c>
      <c r="C5" s="45" t="s">
        <v>2</v>
      </c>
      <c r="D5" s="45" t="s">
        <v>3</v>
      </c>
      <c r="E5" s="22" t="s">
        <v>91</v>
      </c>
      <c r="F5" s="46" t="s">
        <v>92</v>
      </c>
      <c r="G5" s="46"/>
      <c r="H5" s="45" t="s">
        <v>136</v>
      </c>
      <c r="I5" s="45" t="s">
        <v>112</v>
      </c>
      <c r="J5" s="45"/>
      <c r="K5" s="45" t="s">
        <v>115</v>
      </c>
      <c r="L5" s="57" t="s">
        <v>116</v>
      </c>
      <c r="M5" s="45" t="s">
        <v>94</v>
      </c>
    </row>
    <row r="6" spans="1:15" s="11" customFormat="1" ht="42" customHeight="1" x14ac:dyDescent="0.25">
      <c r="A6" s="45"/>
      <c r="B6" s="45"/>
      <c r="C6" s="45"/>
      <c r="D6" s="45"/>
      <c r="E6" s="33" t="s">
        <v>84</v>
      </c>
      <c r="F6" s="33" t="s">
        <v>93</v>
      </c>
      <c r="G6" s="33" t="s">
        <v>95</v>
      </c>
      <c r="H6" s="45"/>
      <c r="I6" s="27" t="s">
        <v>113</v>
      </c>
      <c r="J6" s="27" t="s">
        <v>114</v>
      </c>
      <c r="K6" s="45"/>
      <c r="L6" s="57"/>
      <c r="M6" s="45"/>
      <c r="O6" s="11" t="s">
        <v>90</v>
      </c>
    </row>
    <row r="7" spans="1:15" ht="37.5" customHeight="1" x14ac:dyDescent="0.25">
      <c r="A7" s="50">
        <v>1</v>
      </c>
      <c r="B7" s="52" t="s">
        <v>123</v>
      </c>
      <c r="C7" s="26" t="s">
        <v>33</v>
      </c>
      <c r="D7" s="24" t="s">
        <v>60</v>
      </c>
      <c r="E7" s="4">
        <v>945</v>
      </c>
      <c r="F7" s="4">
        <v>945</v>
      </c>
      <c r="G7" s="41">
        <v>39</v>
      </c>
      <c r="H7" s="22" t="s">
        <v>97</v>
      </c>
      <c r="I7" s="22">
        <v>923</v>
      </c>
      <c r="J7" s="22">
        <v>1</v>
      </c>
      <c r="K7" s="22">
        <v>21</v>
      </c>
      <c r="L7" s="23">
        <f t="shared" ref="L7:L34" si="0">SUM(I7:K7)</f>
        <v>945</v>
      </c>
      <c r="M7" s="34">
        <v>43661</v>
      </c>
      <c r="O7" s="1" t="s">
        <v>90</v>
      </c>
    </row>
    <row r="8" spans="1:15" ht="36" customHeight="1" x14ac:dyDescent="0.25">
      <c r="A8" s="50"/>
      <c r="B8" s="52"/>
      <c r="C8" s="26" t="s">
        <v>32</v>
      </c>
      <c r="D8" s="24" t="s">
        <v>61</v>
      </c>
      <c r="E8" s="4">
        <v>6820</v>
      </c>
      <c r="F8" s="4">
        <v>6820</v>
      </c>
      <c r="G8" s="42">
        <v>38.04</v>
      </c>
      <c r="H8" s="22" t="s">
        <v>97</v>
      </c>
      <c r="I8" s="22">
        <v>6664</v>
      </c>
      <c r="J8" s="22">
        <v>19</v>
      </c>
      <c r="K8" s="22">
        <v>137</v>
      </c>
      <c r="L8" s="23">
        <f t="shared" si="0"/>
        <v>6820</v>
      </c>
      <c r="M8" s="34">
        <v>43661</v>
      </c>
    </row>
    <row r="9" spans="1:15" ht="33" customHeight="1" x14ac:dyDescent="0.25">
      <c r="A9" s="50"/>
      <c r="B9" s="52"/>
      <c r="C9" s="26" t="s">
        <v>20</v>
      </c>
      <c r="D9" s="24" t="s">
        <v>62</v>
      </c>
      <c r="E9" s="4">
        <v>1614</v>
      </c>
      <c r="F9" s="4">
        <v>1614</v>
      </c>
      <c r="G9" s="42">
        <v>41.86</v>
      </c>
      <c r="H9" s="22" t="s">
        <v>97</v>
      </c>
      <c r="I9" s="22">
        <v>1573</v>
      </c>
      <c r="J9" s="22">
        <v>1</v>
      </c>
      <c r="K9" s="22">
        <v>40</v>
      </c>
      <c r="L9" s="23">
        <f t="shared" si="0"/>
        <v>1614</v>
      </c>
      <c r="M9" s="35">
        <v>43671</v>
      </c>
    </row>
    <row r="10" spans="1:15" ht="35.25" customHeight="1" x14ac:dyDescent="0.25">
      <c r="A10" s="50"/>
      <c r="B10" s="52"/>
      <c r="C10" s="26" t="s">
        <v>34</v>
      </c>
      <c r="D10" s="24" t="s">
        <v>63</v>
      </c>
      <c r="E10" s="4">
        <v>938</v>
      </c>
      <c r="F10" s="4">
        <v>938</v>
      </c>
      <c r="G10" s="42">
        <v>32.909999999999997</v>
      </c>
      <c r="H10" s="22" t="s">
        <v>97</v>
      </c>
      <c r="I10" s="22">
        <v>928</v>
      </c>
      <c r="J10" s="22">
        <v>1</v>
      </c>
      <c r="K10" s="22">
        <v>9</v>
      </c>
      <c r="L10" s="23">
        <f t="shared" si="0"/>
        <v>938</v>
      </c>
      <c r="M10" s="35">
        <v>43671</v>
      </c>
    </row>
    <row r="11" spans="1:15" ht="35.25" customHeight="1" x14ac:dyDescent="0.25">
      <c r="A11" s="50"/>
      <c r="B11" s="52"/>
      <c r="C11" s="26" t="s">
        <v>21</v>
      </c>
      <c r="D11" s="24" t="s">
        <v>64</v>
      </c>
      <c r="E11" s="4">
        <v>233</v>
      </c>
      <c r="F11" s="4">
        <v>233</v>
      </c>
      <c r="G11" s="41">
        <v>39</v>
      </c>
      <c r="H11" s="22" t="s">
        <v>97</v>
      </c>
      <c r="I11" s="22">
        <v>228</v>
      </c>
      <c r="J11" s="22">
        <v>1</v>
      </c>
      <c r="K11" s="22">
        <v>4</v>
      </c>
      <c r="L11" s="23">
        <f t="shared" si="0"/>
        <v>233</v>
      </c>
      <c r="M11" s="34">
        <v>43661</v>
      </c>
    </row>
    <row r="12" spans="1:15" ht="35.25" customHeight="1" x14ac:dyDescent="0.25">
      <c r="A12" s="50"/>
      <c r="B12" s="52"/>
      <c r="C12" s="26" t="s">
        <v>124</v>
      </c>
      <c r="D12" s="24" t="s">
        <v>64</v>
      </c>
      <c r="E12" s="4">
        <v>3829</v>
      </c>
      <c r="F12" s="4">
        <v>3829</v>
      </c>
      <c r="G12" s="41">
        <v>36.270000000000003</v>
      </c>
      <c r="H12" s="22" t="s">
        <v>110</v>
      </c>
      <c r="I12" s="22">
        <v>3791</v>
      </c>
      <c r="J12" s="22">
        <v>16</v>
      </c>
      <c r="K12" s="22">
        <v>22</v>
      </c>
      <c r="L12" s="23">
        <f t="shared" si="0"/>
        <v>3829</v>
      </c>
      <c r="M12" s="35">
        <v>43689</v>
      </c>
    </row>
    <row r="13" spans="1:15" ht="35.25" customHeight="1" x14ac:dyDescent="0.25">
      <c r="A13" s="50"/>
      <c r="B13" s="52"/>
      <c r="C13" s="26" t="s">
        <v>35</v>
      </c>
      <c r="D13" s="24" t="s">
        <v>64</v>
      </c>
      <c r="E13" s="4">
        <v>103</v>
      </c>
      <c r="F13" s="4">
        <v>103</v>
      </c>
      <c r="G13" s="41">
        <v>39</v>
      </c>
      <c r="H13" s="22" t="s">
        <v>97</v>
      </c>
      <c r="I13" s="22">
        <v>103</v>
      </c>
      <c r="J13" s="22">
        <v>0</v>
      </c>
      <c r="K13" s="22">
        <v>0</v>
      </c>
      <c r="L13" s="23">
        <f t="shared" si="0"/>
        <v>103</v>
      </c>
      <c r="M13" s="34">
        <v>43661</v>
      </c>
    </row>
    <row r="14" spans="1:15" ht="35.25" customHeight="1" x14ac:dyDescent="0.25">
      <c r="A14" s="50"/>
      <c r="B14" s="52"/>
      <c r="C14" s="26" t="s">
        <v>28</v>
      </c>
      <c r="D14" s="24" t="s">
        <v>65</v>
      </c>
      <c r="E14" s="4">
        <v>446</v>
      </c>
      <c r="F14" s="4">
        <v>446</v>
      </c>
      <c r="G14" s="41">
        <v>39</v>
      </c>
      <c r="H14" s="22" t="s">
        <v>97</v>
      </c>
      <c r="I14" s="22">
        <v>436</v>
      </c>
      <c r="J14" s="22">
        <v>1</v>
      </c>
      <c r="K14" s="22">
        <v>9</v>
      </c>
      <c r="L14" s="23">
        <f t="shared" si="0"/>
        <v>446</v>
      </c>
      <c r="M14" s="34">
        <v>43661</v>
      </c>
    </row>
    <row r="15" spans="1:15" ht="50.25" customHeight="1" x14ac:dyDescent="0.25">
      <c r="A15" s="50"/>
      <c r="B15" s="52"/>
      <c r="C15" s="26" t="s">
        <v>36</v>
      </c>
      <c r="D15" s="24" t="s">
        <v>63</v>
      </c>
      <c r="E15" s="4">
        <v>1102</v>
      </c>
      <c r="F15" s="4">
        <v>1102</v>
      </c>
      <c r="G15" s="42">
        <v>32.43</v>
      </c>
      <c r="H15" s="22" t="s">
        <v>97</v>
      </c>
      <c r="I15" s="22">
        <v>1093</v>
      </c>
      <c r="J15" s="22">
        <v>1</v>
      </c>
      <c r="K15" s="22">
        <v>8</v>
      </c>
      <c r="L15" s="23">
        <f t="shared" si="0"/>
        <v>1102</v>
      </c>
      <c r="M15" s="35">
        <v>43671</v>
      </c>
    </row>
    <row r="16" spans="1:15" ht="35.25" customHeight="1" x14ac:dyDescent="0.25">
      <c r="A16" s="50"/>
      <c r="B16" s="52"/>
      <c r="C16" s="26" t="s">
        <v>6</v>
      </c>
      <c r="D16" s="24" t="s">
        <v>66</v>
      </c>
      <c r="E16" s="4">
        <v>13248</v>
      </c>
      <c r="F16" s="4">
        <v>13248</v>
      </c>
      <c r="G16" s="42">
        <v>36.71</v>
      </c>
      <c r="H16" s="22" t="s">
        <v>97</v>
      </c>
      <c r="I16" s="22">
        <v>13051</v>
      </c>
      <c r="J16" s="22">
        <v>19</v>
      </c>
      <c r="K16" s="22">
        <v>178</v>
      </c>
      <c r="L16" s="23">
        <f t="shared" si="0"/>
        <v>13248</v>
      </c>
      <c r="M16" s="35">
        <v>43655</v>
      </c>
    </row>
    <row r="17" spans="1:13" ht="35.25" customHeight="1" x14ac:dyDescent="0.25">
      <c r="A17" s="50"/>
      <c r="B17" s="52"/>
      <c r="C17" s="26" t="s">
        <v>37</v>
      </c>
      <c r="D17" s="24" t="s">
        <v>67</v>
      </c>
      <c r="E17" s="4">
        <v>95</v>
      </c>
      <c r="F17" s="4">
        <v>95</v>
      </c>
      <c r="G17" s="41">
        <v>39</v>
      </c>
      <c r="H17" s="22" t="s">
        <v>97</v>
      </c>
      <c r="I17" s="22">
        <v>94</v>
      </c>
      <c r="J17" s="22">
        <v>1</v>
      </c>
      <c r="K17" s="22">
        <v>0</v>
      </c>
      <c r="L17" s="23">
        <f t="shared" si="0"/>
        <v>95</v>
      </c>
      <c r="M17" s="35">
        <v>43655</v>
      </c>
    </row>
    <row r="18" spans="1:13" ht="35.25" customHeight="1" x14ac:dyDescent="0.25">
      <c r="A18" s="50"/>
      <c r="B18" s="52"/>
      <c r="C18" s="26" t="s">
        <v>38</v>
      </c>
      <c r="D18" s="25" t="s">
        <v>78</v>
      </c>
      <c r="E18" s="4">
        <v>275</v>
      </c>
      <c r="F18" s="4">
        <v>275</v>
      </c>
      <c r="G18" s="42"/>
      <c r="H18" s="22" t="s">
        <v>97</v>
      </c>
      <c r="I18" s="22">
        <v>275</v>
      </c>
      <c r="J18" s="22">
        <v>0</v>
      </c>
      <c r="K18" s="22">
        <v>0</v>
      </c>
      <c r="L18" s="23">
        <f t="shared" si="0"/>
        <v>275</v>
      </c>
      <c r="M18" s="35">
        <v>43671</v>
      </c>
    </row>
    <row r="19" spans="1:13" s="2" customFormat="1" ht="27" customHeight="1" x14ac:dyDescent="0.25">
      <c r="A19" s="53" t="s">
        <v>4</v>
      </c>
      <c r="B19" s="53"/>
      <c r="C19" s="53"/>
      <c r="D19" s="53"/>
      <c r="E19" s="17">
        <f>SUM(E7:E18)</f>
        <v>29648</v>
      </c>
      <c r="F19" s="17">
        <f>SUM(F7:F18)</f>
        <v>29648</v>
      </c>
      <c r="G19" s="43"/>
      <c r="H19" s="17"/>
      <c r="I19" s="17">
        <f>SUM(I7:I18)</f>
        <v>29159</v>
      </c>
      <c r="J19" s="17">
        <f>SUM(J7:J18)</f>
        <v>61</v>
      </c>
      <c r="K19" s="17">
        <f>SUM(K7:K18)</f>
        <v>428</v>
      </c>
      <c r="L19" s="17">
        <f t="shared" si="0"/>
        <v>29648</v>
      </c>
      <c r="M19" s="36">
        <f>F19/E19</f>
        <v>1</v>
      </c>
    </row>
    <row r="20" spans="1:13" ht="33.75" customHeight="1" x14ac:dyDescent="0.25">
      <c r="A20" s="50">
        <v>2</v>
      </c>
      <c r="B20" s="55" t="s">
        <v>102</v>
      </c>
      <c r="C20" s="26" t="s">
        <v>39</v>
      </c>
      <c r="D20" s="24" t="s">
        <v>60</v>
      </c>
      <c r="E20" s="21">
        <v>945</v>
      </c>
      <c r="F20" s="4">
        <v>945</v>
      </c>
      <c r="G20" s="41">
        <v>39</v>
      </c>
      <c r="H20" s="22" t="s">
        <v>103</v>
      </c>
      <c r="I20" s="22">
        <v>923</v>
      </c>
      <c r="J20" s="22">
        <v>1</v>
      </c>
      <c r="K20" s="22">
        <v>21</v>
      </c>
      <c r="L20" s="22">
        <f t="shared" si="0"/>
        <v>945</v>
      </c>
      <c r="M20" s="34">
        <v>43661</v>
      </c>
    </row>
    <row r="21" spans="1:13" ht="31.5" customHeight="1" x14ac:dyDescent="0.25">
      <c r="A21" s="50"/>
      <c r="B21" s="55"/>
      <c r="C21" s="26" t="s">
        <v>40</v>
      </c>
      <c r="D21" s="24" t="s">
        <v>61</v>
      </c>
      <c r="E21" s="21">
        <v>6820</v>
      </c>
      <c r="F21" s="4">
        <v>6820</v>
      </c>
      <c r="G21" s="42"/>
      <c r="H21" s="22" t="s">
        <v>103</v>
      </c>
      <c r="I21" s="22">
        <v>6664</v>
      </c>
      <c r="J21" s="22">
        <v>19</v>
      </c>
      <c r="K21" s="22">
        <v>137</v>
      </c>
      <c r="L21" s="22">
        <f t="shared" si="0"/>
        <v>6820</v>
      </c>
      <c r="M21" s="34">
        <v>43661</v>
      </c>
    </row>
    <row r="22" spans="1:13" ht="33" customHeight="1" x14ac:dyDescent="0.25">
      <c r="A22" s="50"/>
      <c r="B22" s="55"/>
      <c r="C22" s="26" t="s">
        <v>41</v>
      </c>
      <c r="D22" s="24" t="s">
        <v>62</v>
      </c>
      <c r="E22" s="21">
        <v>1614</v>
      </c>
      <c r="F22" s="4">
        <v>1614</v>
      </c>
      <c r="G22" s="41">
        <v>36.1</v>
      </c>
      <c r="H22" s="22" t="s">
        <v>103</v>
      </c>
      <c r="I22" s="22">
        <v>1583</v>
      </c>
      <c r="J22" s="22">
        <v>1</v>
      </c>
      <c r="K22" s="22">
        <v>30</v>
      </c>
      <c r="L22" s="22">
        <f t="shared" si="0"/>
        <v>1614</v>
      </c>
      <c r="M22" s="35">
        <v>43671</v>
      </c>
    </row>
    <row r="23" spans="1:13" ht="35.25" customHeight="1" x14ac:dyDescent="0.25">
      <c r="A23" s="50"/>
      <c r="B23" s="55"/>
      <c r="C23" s="26" t="s">
        <v>34</v>
      </c>
      <c r="D23" s="24" t="s">
        <v>63</v>
      </c>
      <c r="E23" s="21">
        <v>938</v>
      </c>
      <c r="F23" s="37">
        <v>938</v>
      </c>
      <c r="G23" s="42"/>
      <c r="H23" s="22" t="s">
        <v>110</v>
      </c>
      <c r="I23" s="22">
        <v>928</v>
      </c>
      <c r="J23" s="22">
        <v>1</v>
      </c>
      <c r="K23" s="22">
        <v>9</v>
      </c>
      <c r="L23" s="22">
        <f t="shared" si="0"/>
        <v>938</v>
      </c>
      <c r="M23" s="35">
        <v>43692</v>
      </c>
    </row>
    <row r="24" spans="1:13" ht="29.25" customHeight="1" x14ac:dyDescent="0.25">
      <c r="A24" s="50"/>
      <c r="B24" s="55"/>
      <c r="C24" s="26" t="s">
        <v>21</v>
      </c>
      <c r="D24" s="24" t="s">
        <v>64</v>
      </c>
      <c r="E24" s="21">
        <v>233</v>
      </c>
      <c r="F24" s="4">
        <v>233</v>
      </c>
      <c r="G24" s="42"/>
      <c r="H24" s="22" t="s">
        <v>103</v>
      </c>
      <c r="I24" s="22">
        <v>228</v>
      </c>
      <c r="J24" s="22">
        <v>1</v>
      </c>
      <c r="K24" s="22">
        <v>4</v>
      </c>
      <c r="L24" s="22">
        <f t="shared" si="0"/>
        <v>233</v>
      </c>
      <c r="M24" s="34">
        <v>43661</v>
      </c>
    </row>
    <row r="25" spans="1:13" ht="35.25" customHeight="1" x14ac:dyDescent="0.25">
      <c r="A25" s="50"/>
      <c r="B25" s="55"/>
      <c r="C25" s="26" t="s">
        <v>124</v>
      </c>
      <c r="D25" s="24" t="s">
        <v>64</v>
      </c>
      <c r="E25" s="21">
        <v>3829</v>
      </c>
      <c r="F25" s="4">
        <v>3829</v>
      </c>
      <c r="G25" s="42"/>
      <c r="H25" s="22" t="s">
        <v>110</v>
      </c>
      <c r="I25" s="22">
        <v>3793</v>
      </c>
      <c r="J25" s="22">
        <v>16</v>
      </c>
      <c r="K25" s="22">
        <v>20</v>
      </c>
      <c r="L25" s="22">
        <f t="shared" si="0"/>
        <v>3829</v>
      </c>
      <c r="M25" s="35">
        <v>43689</v>
      </c>
    </row>
    <row r="26" spans="1:13" ht="35.25" customHeight="1" x14ac:dyDescent="0.25">
      <c r="A26" s="50"/>
      <c r="B26" s="55"/>
      <c r="C26" s="26" t="s">
        <v>35</v>
      </c>
      <c r="D26" s="24" t="s">
        <v>64</v>
      </c>
      <c r="E26" s="21">
        <v>103</v>
      </c>
      <c r="F26" s="4">
        <v>103</v>
      </c>
      <c r="G26" s="42"/>
      <c r="H26" s="22" t="s">
        <v>103</v>
      </c>
      <c r="I26" s="22">
        <v>103</v>
      </c>
      <c r="J26" s="22">
        <v>0</v>
      </c>
      <c r="K26" s="22">
        <v>0</v>
      </c>
      <c r="L26" s="22">
        <f t="shared" si="0"/>
        <v>103</v>
      </c>
      <c r="M26" s="34">
        <v>43661</v>
      </c>
    </row>
    <row r="27" spans="1:13" ht="35.25" customHeight="1" x14ac:dyDescent="0.25">
      <c r="A27" s="50"/>
      <c r="B27" s="55"/>
      <c r="C27" s="26" t="s">
        <v>28</v>
      </c>
      <c r="D27" s="24" t="s">
        <v>65</v>
      </c>
      <c r="E27" s="21">
        <v>446</v>
      </c>
      <c r="F27" s="4">
        <v>446</v>
      </c>
      <c r="G27" s="42"/>
      <c r="H27" s="22" t="s">
        <v>103</v>
      </c>
      <c r="I27" s="22">
        <v>436</v>
      </c>
      <c r="J27" s="22">
        <v>1</v>
      </c>
      <c r="K27" s="22">
        <v>9</v>
      </c>
      <c r="L27" s="22">
        <f t="shared" si="0"/>
        <v>446</v>
      </c>
      <c r="M27" s="34">
        <v>43661</v>
      </c>
    </row>
    <row r="28" spans="1:13" ht="54" customHeight="1" x14ac:dyDescent="0.25">
      <c r="A28" s="50"/>
      <c r="B28" s="55"/>
      <c r="C28" s="26" t="s">
        <v>36</v>
      </c>
      <c r="D28" s="24" t="s">
        <v>63</v>
      </c>
      <c r="E28" s="21">
        <v>1102</v>
      </c>
      <c r="F28" s="37">
        <v>1102</v>
      </c>
      <c r="G28" s="42"/>
      <c r="H28" s="22" t="s">
        <v>110</v>
      </c>
      <c r="I28" s="22">
        <v>1093</v>
      </c>
      <c r="J28" s="22">
        <v>1</v>
      </c>
      <c r="K28" s="22">
        <v>8</v>
      </c>
      <c r="L28" s="22">
        <f t="shared" si="0"/>
        <v>1102</v>
      </c>
      <c r="M28" s="35">
        <v>43692</v>
      </c>
    </row>
    <row r="29" spans="1:13" ht="32.25" customHeight="1" x14ac:dyDescent="0.25">
      <c r="A29" s="50"/>
      <c r="B29" s="55"/>
      <c r="C29" s="26" t="s">
        <v>42</v>
      </c>
      <c r="D29" s="24" t="s">
        <v>66</v>
      </c>
      <c r="E29" s="21">
        <v>13248</v>
      </c>
      <c r="F29" s="4">
        <v>13248</v>
      </c>
      <c r="G29" s="42">
        <v>36.68</v>
      </c>
      <c r="H29" s="22" t="s">
        <v>103</v>
      </c>
      <c r="I29" s="22">
        <v>13051</v>
      </c>
      <c r="J29" s="22">
        <v>19</v>
      </c>
      <c r="K29" s="22">
        <v>178</v>
      </c>
      <c r="L29" s="22">
        <f t="shared" si="0"/>
        <v>13248</v>
      </c>
      <c r="M29" s="35">
        <v>43655</v>
      </c>
    </row>
    <row r="30" spans="1:13" ht="28.5" customHeight="1" x14ac:dyDescent="0.25">
      <c r="A30" s="50"/>
      <c r="B30" s="55"/>
      <c r="C30" s="26" t="s">
        <v>37</v>
      </c>
      <c r="D30" s="24" t="s">
        <v>67</v>
      </c>
      <c r="E30" s="21">
        <v>95</v>
      </c>
      <c r="F30" s="4">
        <v>95</v>
      </c>
      <c r="G30" s="41">
        <v>39</v>
      </c>
      <c r="H30" s="22" t="s">
        <v>103</v>
      </c>
      <c r="I30" s="22">
        <v>94</v>
      </c>
      <c r="J30" s="22">
        <v>1</v>
      </c>
      <c r="K30" s="22">
        <v>0</v>
      </c>
      <c r="L30" s="22">
        <f t="shared" si="0"/>
        <v>95</v>
      </c>
      <c r="M30" s="35">
        <v>43655</v>
      </c>
    </row>
    <row r="31" spans="1:13" ht="35.25" customHeight="1" x14ac:dyDescent="0.25">
      <c r="A31" s="50"/>
      <c r="B31" s="55"/>
      <c r="C31" s="26" t="s">
        <v>38</v>
      </c>
      <c r="D31" s="25" t="s">
        <v>78</v>
      </c>
      <c r="E31" s="21">
        <v>275</v>
      </c>
      <c r="F31" s="4">
        <v>275</v>
      </c>
      <c r="G31" s="42"/>
      <c r="H31" s="22" t="s">
        <v>103</v>
      </c>
      <c r="I31" s="22">
        <v>275</v>
      </c>
      <c r="J31" s="22">
        <v>0</v>
      </c>
      <c r="K31" s="22">
        <v>0</v>
      </c>
      <c r="L31" s="22">
        <f t="shared" si="0"/>
        <v>275</v>
      </c>
      <c r="M31" s="35">
        <v>43671</v>
      </c>
    </row>
    <row r="32" spans="1:13" s="2" customFormat="1" ht="27" customHeight="1" x14ac:dyDescent="0.25">
      <c r="A32" s="53" t="s">
        <v>4</v>
      </c>
      <c r="B32" s="53"/>
      <c r="C32" s="53"/>
      <c r="D32" s="53"/>
      <c r="E32" s="17">
        <f>SUM(E20:E31)</f>
        <v>29648</v>
      </c>
      <c r="F32" s="17">
        <f>SUM(F20:F31)</f>
        <v>29648</v>
      </c>
      <c r="G32" s="43"/>
      <c r="H32" s="17"/>
      <c r="I32" s="17">
        <f>SUM(I20:I31)</f>
        <v>29171</v>
      </c>
      <c r="J32" s="17">
        <f>SUM(J20:J31)</f>
        <v>61</v>
      </c>
      <c r="K32" s="17">
        <f>SUM(K20:K31)</f>
        <v>416</v>
      </c>
      <c r="L32" s="17">
        <f t="shared" si="0"/>
        <v>29648</v>
      </c>
      <c r="M32" s="36">
        <f>F32/E32</f>
        <v>1</v>
      </c>
    </row>
    <row r="33" spans="1:17" ht="37.5" customHeight="1" x14ac:dyDescent="0.25">
      <c r="A33" s="50">
        <v>3</v>
      </c>
      <c r="B33" s="51" t="s">
        <v>122</v>
      </c>
      <c r="C33" s="32" t="s">
        <v>43</v>
      </c>
      <c r="D33" s="24" t="s">
        <v>64</v>
      </c>
      <c r="E33" s="4">
        <v>2283</v>
      </c>
      <c r="F33" s="4">
        <v>2283</v>
      </c>
      <c r="G33" s="42">
        <v>52.62</v>
      </c>
      <c r="H33" s="22" t="s">
        <v>98</v>
      </c>
      <c r="I33" s="22">
        <v>2268</v>
      </c>
      <c r="J33" s="22">
        <v>1</v>
      </c>
      <c r="K33" s="22">
        <v>14</v>
      </c>
      <c r="L33" s="22">
        <f t="shared" si="0"/>
        <v>2283</v>
      </c>
      <c r="M33" s="35">
        <v>43671</v>
      </c>
    </row>
    <row r="34" spans="1:17" ht="26.25" customHeight="1" x14ac:dyDescent="0.25">
      <c r="A34" s="50"/>
      <c r="B34" s="51"/>
      <c r="C34" s="32" t="s">
        <v>9</v>
      </c>
      <c r="D34" s="24" t="s">
        <v>76</v>
      </c>
      <c r="E34" s="4">
        <v>7144</v>
      </c>
      <c r="F34" s="4">
        <v>7144</v>
      </c>
      <c r="G34" s="42">
        <v>37.909999999999997</v>
      </c>
      <c r="H34" s="22" t="s">
        <v>98</v>
      </c>
      <c r="I34" s="23">
        <v>7128</v>
      </c>
      <c r="J34" s="22">
        <v>16</v>
      </c>
      <c r="K34" s="22">
        <v>0</v>
      </c>
      <c r="L34" s="22">
        <f t="shared" si="0"/>
        <v>7144</v>
      </c>
      <c r="M34" s="35">
        <v>43671</v>
      </c>
    </row>
    <row r="35" spans="1:17" ht="51" customHeight="1" x14ac:dyDescent="0.25">
      <c r="A35" s="50"/>
      <c r="B35" s="51"/>
      <c r="C35" s="32" t="s">
        <v>8</v>
      </c>
      <c r="D35" s="25" t="s">
        <v>77</v>
      </c>
      <c r="E35" s="4">
        <v>5699</v>
      </c>
      <c r="F35" s="4">
        <v>5699</v>
      </c>
      <c r="G35" s="42"/>
      <c r="H35" s="22"/>
      <c r="I35" s="22">
        <v>5602</v>
      </c>
      <c r="J35" s="22">
        <v>16</v>
      </c>
      <c r="K35" s="22">
        <v>81</v>
      </c>
      <c r="L35" s="22">
        <f>SUM(I35:K35)</f>
        <v>5699</v>
      </c>
      <c r="M35" s="35">
        <v>43692</v>
      </c>
      <c r="P35" s="1" t="s">
        <v>90</v>
      </c>
    </row>
    <row r="36" spans="1:17" ht="28.5" customHeight="1" x14ac:dyDescent="0.25">
      <c r="A36" s="50"/>
      <c r="B36" s="51"/>
      <c r="C36" s="32" t="s">
        <v>44</v>
      </c>
      <c r="D36" s="25" t="s">
        <v>77</v>
      </c>
      <c r="E36" s="4">
        <v>12780</v>
      </c>
      <c r="F36" s="4">
        <v>12780</v>
      </c>
      <c r="G36" s="42"/>
      <c r="H36" s="22"/>
      <c r="I36" s="23">
        <v>12683</v>
      </c>
      <c r="J36" s="22">
        <v>16</v>
      </c>
      <c r="K36" s="22">
        <v>81</v>
      </c>
      <c r="L36" s="22">
        <f>SUM(I36:K36)</f>
        <v>12780</v>
      </c>
      <c r="M36" s="35">
        <v>43692</v>
      </c>
    </row>
    <row r="37" spans="1:17" ht="35.25" customHeight="1" x14ac:dyDescent="0.25">
      <c r="A37" s="50"/>
      <c r="B37" s="51"/>
      <c r="C37" s="32" t="s">
        <v>29</v>
      </c>
      <c r="D37" s="24" t="s">
        <v>60</v>
      </c>
      <c r="E37" s="4">
        <v>869</v>
      </c>
      <c r="F37" s="4">
        <v>869</v>
      </c>
      <c r="G37" s="42"/>
      <c r="H37" s="22" t="s">
        <v>98</v>
      </c>
      <c r="I37" s="22">
        <v>849</v>
      </c>
      <c r="J37" s="22">
        <v>1</v>
      </c>
      <c r="K37" s="22">
        <v>19</v>
      </c>
      <c r="L37" s="22">
        <f>SUM(I37:K37)</f>
        <v>869</v>
      </c>
      <c r="M37" s="35">
        <v>43661</v>
      </c>
    </row>
    <row r="38" spans="1:17" s="2" customFormat="1" ht="27" customHeight="1" x14ac:dyDescent="0.25">
      <c r="A38" s="53" t="s">
        <v>4</v>
      </c>
      <c r="B38" s="53"/>
      <c r="C38" s="53"/>
      <c r="D38" s="53"/>
      <c r="E38" s="17">
        <f>SUM(E33:E37)</f>
        <v>28775</v>
      </c>
      <c r="F38" s="17">
        <f>SUM(F33:F37)</f>
        <v>28775</v>
      </c>
      <c r="G38" s="43"/>
      <c r="H38" s="17"/>
      <c r="I38" s="17">
        <f>SUM(I33:I37)</f>
        <v>28530</v>
      </c>
      <c r="J38" s="17">
        <f>SUM(J33:J37)</f>
        <v>50</v>
      </c>
      <c r="K38" s="17">
        <f>SUM(K33:K37)</f>
        <v>195</v>
      </c>
      <c r="L38" s="17">
        <f>SUM(I38:K38)</f>
        <v>28775</v>
      </c>
      <c r="M38" s="36">
        <f>F38/E38</f>
        <v>1</v>
      </c>
    </row>
    <row r="39" spans="1:17" ht="69.95" customHeight="1" x14ac:dyDescent="0.25">
      <c r="A39" s="30">
        <v>4</v>
      </c>
      <c r="B39" s="31" t="s">
        <v>121</v>
      </c>
      <c r="C39" s="32" t="s">
        <v>10</v>
      </c>
      <c r="D39" s="24" t="s">
        <v>64</v>
      </c>
      <c r="E39" s="4">
        <v>366</v>
      </c>
      <c r="F39" s="4">
        <v>366</v>
      </c>
      <c r="G39" s="42"/>
      <c r="H39" s="22" t="s">
        <v>98</v>
      </c>
      <c r="I39" s="22">
        <v>337</v>
      </c>
      <c r="J39" s="22">
        <v>1</v>
      </c>
      <c r="K39" s="22">
        <v>28</v>
      </c>
      <c r="L39" s="22">
        <f t="shared" ref="L39:L53" si="1">SUM(I39:K39)</f>
        <v>366</v>
      </c>
      <c r="M39" s="35">
        <v>43661</v>
      </c>
    </row>
    <row r="40" spans="1:17" s="2" customFormat="1" ht="27" customHeight="1" x14ac:dyDescent="0.25">
      <c r="A40" s="53" t="s">
        <v>4</v>
      </c>
      <c r="B40" s="53"/>
      <c r="C40" s="53"/>
      <c r="D40" s="53"/>
      <c r="E40" s="17">
        <f>SUM(E39)</f>
        <v>366</v>
      </c>
      <c r="F40" s="17">
        <v>366</v>
      </c>
      <c r="G40" s="43"/>
      <c r="H40" s="17"/>
      <c r="I40" s="17">
        <f>SUM(I39)</f>
        <v>337</v>
      </c>
      <c r="J40" s="17">
        <f>SUM(J39)</f>
        <v>1</v>
      </c>
      <c r="K40" s="17">
        <f>SUM(K39)</f>
        <v>28</v>
      </c>
      <c r="L40" s="17">
        <f t="shared" si="1"/>
        <v>366</v>
      </c>
      <c r="M40" s="36">
        <f>F40/E40</f>
        <v>1</v>
      </c>
    </row>
    <row r="41" spans="1:17" ht="69.95" customHeight="1" x14ac:dyDescent="0.25">
      <c r="A41" s="30">
        <v>5</v>
      </c>
      <c r="B41" s="31" t="s">
        <v>119</v>
      </c>
      <c r="C41" s="32" t="s">
        <v>11</v>
      </c>
      <c r="D41" s="24" t="s">
        <v>64</v>
      </c>
      <c r="E41" s="4">
        <v>77</v>
      </c>
      <c r="F41" s="4">
        <v>77</v>
      </c>
      <c r="G41" s="42"/>
      <c r="H41" s="22" t="s">
        <v>98</v>
      </c>
      <c r="I41" s="22">
        <v>75</v>
      </c>
      <c r="J41" s="22">
        <v>1</v>
      </c>
      <c r="K41" s="22">
        <v>1</v>
      </c>
      <c r="L41" s="22">
        <f t="shared" si="1"/>
        <v>77</v>
      </c>
      <c r="M41" s="35">
        <v>43661</v>
      </c>
      <c r="Q41" s="1" t="s">
        <v>90</v>
      </c>
    </row>
    <row r="42" spans="1:17" s="2" customFormat="1" ht="27" customHeight="1" x14ac:dyDescent="0.25">
      <c r="A42" s="53" t="s">
        <v>4</v>
      </c>
      <c r="B42" s="53"/>
      <c r="C42" s="53"/>
      <c r="D42" s="53"/>
      <c r="E42" s="17">
        <f>SUM(E41)</f>
        <v>77</v>
      </c>
      <c r="F42" s="17">
        <v>77</v>
      </c>
      <c r="G42" s="43"/>
      <c r="H42" s="17"/>
      <c r="I42" s="17">
        <f>SUM(I41)</f>
        <v>75</v>
      </c>
      <c r="J42" s="17">
        <f>SUM(J41)</f>
        <v>1</v>
      </c>
      <c r="K42" s="17">
        <f>SUM(K41)</f>
        <v>1</v>
      </c>
      <c r="L42" s="17">
        <f t="shared" si="1"/>
        <v>77</v>
      </c>
      <c r="M42" s="36">
        <f>F42/E42</f>
        <v>1</v>
      </c>
    </row>
    <row r="43" spans="1:17" ht="38.25" customHeight="1" x14ac:dyDescent="0.25">
      <c r="A43" s="50">
        <v>7</v>
      </c>
      <c r="B43" s="51" t="s">
        <v>120</v>
      </c>
      <c r="C43" s="25" t="s">
        <v>23</v>
      </c>
      <c r="D43" s="25" t="s">
        <v>63</v>
      </c>
      <c r="E43" s="4">
        <v>1448</v>
      </c>
      <c r="F43" s="4">
        <v>1448</v>
      </c>
      <c r="G43" s="42"/>
      <c r="H43" s="22" t="s">
        <v>99</v>
      </c>
      <c r="I43" s="22">
        <v>1417</v>
      </c>
      <c r="J43" s="22">
        <v>1</v>
      </c>
      <c r="K43" s="22">
        <v>30</v>
      </c>
      <c r="L43" s="22">
        <f t="shared" si="1"/>
        <v>1448</v>
      </c>
      <c r="M43" s="35">
        <v>43671</v>
      </c>
    </row>
    <row r="44" spans="1:17" ht="37.5" customHeight="1" x14ac:dyDescent="0.25">
      <c r="A44" s="50"/>
      <c r="B44" s="51"/>
      <c r="C44" s="25" t="s">
        <v>45</v>
      </c>
      <c r="D44" s="25" t="s">
        <v>68</v>
      </c>
      <c r="E44" s="4">
        <v>3058</v>
      </c>
      <c r="F44" s="4">
        <v>3058</v>
      </c>
      <c r="G44" s="42"/>
      <c r="H44" s="22" t="s">
        <v>99</v>
      </c>
      <c r="I44" s="22">
        <v>3019</v>
      </c>
      <c r="J44" s="22">
        <v>1</v>
      </c>
      <c r="K44" s="22">
        <v>38</v>
      </c>
      <c r="L44" s="22">
        <f t="shared" si="1"/>
        <v>3058</v>
      </c>
      <c r="M44" s="38">
        <v>43669</v>
      </c>
    </row>
    <row r="45" spans="1:17" ht="48.75" customHeight="1" x14ac:dyDescent="0.25">
      <c r="A45" s="50"/>
      <c r="B45" s="51"/>
      <c r="C45" s="25" t="s">
        <v>46</v>
      </c>
      <c r="D45" s="24" t="s">
        <v>60</v>
      </c>
      <c r="E45" s="4">
        <v>1594</v>
      </c>
      <c r="F45" s="4">
        <v>1594</v>
      </c>
      <c r="G45" s="41">
        <v>39</v>
      </c>
      <c r="H45" s="22" t="s">
        <v>99</v>
      </c>
      <c r="I45" s="22">
        <v>1557</v>
      </c>
      <c r="J45" s="22">
        <v>1</v>
      </c>
      <c r="K45" s="22">
        <v>36</v>
      </c>
      <c r="L45" s="22">
        <f t="shared" si="1"/>
        <v>1594</v>
      </c>
      <c r="M45" s="35">
        <v>43661</v>
      </c>
    </row>
    <row r="46" spans="1:17" ht="33" customHeight="1" x14ac:dyDescent="0.25">
      <c r="A46" s="50"/>
      <c r="B46" s="51"/>
      <c r="C46" s="25" t="s">
        <v>22</v>
      </c>
      <c r="D46" s="24" t="s">
        <v>61</v>
      </c>
      <c r="E46" s="4">
        <v>526</v>
      </c>
      <c r="F46" s="4">
        <v>526</v>
      </c>
      <c r="G46" s="42"/>
      <c r="H46" s="22" t="s">
        <v>99</v>
      </c>
      <c r="I46" s="22">
        <v>514</v>
      </c>
      <c r="J46" s="22">
        <v>1</v>
      </c>
      <c r="K46" s="22">
        <v>11</v>
      </c>
      <c r="L46" s="22">
        <f t="shared" si="1"/>
        <v>526</v>
      </c>
      <c r="M46" s="35">
        <v>43661</v>
      </c>
    </row>
    <row r="47" spans="1:17" ht="33" customHeight="1" x14ac:dyDescent="0.25">
      <c r="A47" s="50"/>
      <c r="B47" s="51"/>
      <c r="C47" s="25" t="s">
        <v>12</v>
      </c>
      <c r="D47" s="24" t="s">
        <v>64</v>
      </c>
      <c r="E47" s="4">
        <v>1368</v>
      </c>
      <c r="F47" s="4">
        <v>1368</v>
      </c>
      <c r="G47" s="42">
        <v>42.88</v>
      </c>
      <c r="H47" s="22" t="s">
        <v>99</v>
      </c>
      <c r="I47" s="22">
        <v>1338</v>
      </c>
      <c r="J47" s="22">
        <v>1</v>
      </c>
      <c r="K47" s="22">
        <v>29</v>
      </c>
      <c r="L47" s="22">
        <f t="shared" si="1"/>
        <v>1368</v>
      </c>
      <c r="M47" s="35">
        <v>43661</v>
      </c>
    </row>
    <row r="48" spans="1:17" ht="33" customHeight="1" x14ac:dyDescent="0.25">
      <c r="A48" s="50"/>
      <c r="B48" s="51"/>
      <c r="C48" s="25" t="s">
        <v>13</v>
      </c>
      <c r="D48" s="24" t="s">
        <v>64</v>
      </c>
      <c r="E48" s="4">
        <v>9660</v>
      </c>
      <c r="F48" s="4">
        <v>9660</v>
      </c>
      <c r="G48" s="42"/>
      <c r="H48" s="22" t="s">
        <v>99</v>
      </c>
      <c r="I48" s="22">
        <v>9552</v>
      </c>
      <c r="J48" s="22">
        <v>19</v>
      </c>
      <c r="K48" s="22">
        <v>89</v>
      </c>
      <c r="L48" s="22">
        <f t="shared" si="1"/>
        <v>9660</v>
      </c>
      <c r="M48" s="35">
        <v>43661</v>
      </c>
    </row>
    <row r="49" spans="1:13" ht="35.25" customHeight="1" x14ac:dyDescent="0.25">
      <c r="A49" s="50"/>
      <c r="B49" s="51"/>
      <c r="C49" s="25" t="s">
        <v>14</v>
      </c>
      <c r="D49" s="25" t="s">
        <v>75</v>
      </c>
      <c r="E49" s="4">
        <v>8674</v>
      </c>
      <c r="F49" s="4">
        <v>8674</v>
      </c>
      <c r="G49" s="42">
        <v>38.36</v>
      </c>
      <c r="H49" s="22" t="s">
        <v>99</v>
      </c>
      <c r="I49" s="22">
        <v>8570</v>
      </c>
      <c r="J49" s="22">
        <v>1</v>
      </c>
      <c r="K49" s="22">
        <v>103</v>
      </c>
      <c r="L49" s="22">
        <f t="shared" si="1"/>
        <v>8674</v>
      </c>
      <c r="M49" s="35">
        <v>43655</v>
      </c>
    </row>
    <row r="50" spans="1:13" ht="35.25" customHeight="1" x14ac:dyDescent="0.25">
      <c r="A50" s="50"/>
      <c r="B50" s="51"/>
      <c r="C50" s="25" t="s">
        <v>30</v>
      </c>
      <c r="D50" s="24" t="s">
        <v>62</v>
      </c>
      <c r="E50" s="4">
        <v>916</v>
      </c>
      <c r="F50" s="4">
        <v>916</v>
      </c>
      <c r="G50" s="41">
        <v>39</v>
      </c>
      <c r="H50" s="22" t="s">
        <v>99</v>
      </c>
      <c r="I50" s="22">
        <v>897</v>
      </c>
      <c r="J50" s="22">
        <v>18</v>
      </c>
      <c r="K50" s="22">
        <v>1</v>
      </c>
      <c r="L50" s="22">
        <f t="shared" si="1"/>
        <v>916</v>
      </c>
      <c r="M50" s="35">
        <v>43671</v>
      </c>
    </row>
    <row r="51" spans="1:13" ht="38.25" customHeight="1" x14ac:dyDescent="0.25">
      <c r="A51" s="50"/>
      <c r="B51" s="51"/>
      <c r="C51" s="25" t="s">
        <v>31</v>
      </c>
      <c r="D51" s="24" t="s">
        <v>65</v>
      </c>
      <c r="E51" s="4">
        <v>871</v>
      </c>
      <c r="F51" s="4">
        <v>871</v>
      </c>
      <c r="G51" s="42"/>
      <c r="H51" s="22" t="s">
        <v>99</v>
      </c>
      <c r="I51" s="22">
        <v>850</v>
      </c>
      <c r="J51" s="22">
        <v>16</v>
      </c>
      <c r="K51" s="22">
        <v>5</v>
      </c>
      <c r="L51" s="22">
        <f t="shared" si="1"/>
        <v>871</v>
      </c>
      <c r="M51" s="35">
        <v>43661</v>
      </c>
    </row>
    <row r="52" spans="1:13" ht="41.25" customHeight="1" x14ac:dyDescent="0.25">
      <c r="A52" s="50"/>
      <c r="B52" s="51"/>
      <c r="C52" s="25" t="s">
        <v>47</v>
      </c>
      <c r="D52" s="25" t="s">
        <v>63</v>
      </c>
      <c r="E52" s="4">
        <v>1280</v>
      </c>
      <c r="F52" s="4">
        <v>1280</v>
      </c>
      <c r="G52" s="42"/>
      <c r="H52" s="22" t="s">
        <v>99</v>
      </c>
      <c r="I52" s="22">
        <v>1251</v>
      </c>
      <c r="J52" s="22">
        <v>1</v>
      </c>
      <c r="K52" s="22">
        <v>28</v>
      </c>
      <c r="L52" s="22">
        <f t="shared" si="1"/>
        <v>1280</v>
      </c>
      <c r="M52" s="35">
        <v>43671</v>
      </c>
    </row>
    <row r="53" spans="1:13" s="2" customFormat="1" ht="27" customHeight="1" x14ac:dyDescent="0.25">
      <c r="A53" s="53" t="s">
        <v>4</v>
      </c>
      <c r="B53" s="53"/>
      <c r="C53" s="53"/>
      <c r="D53" s="53"/>
      <c r="E53" s="17">
        <f>SUM(E43:E52)</f>
        <v>29395</v>
      </c>
      <c r="F53" s="17">
        <f>SUM(F43:F52)</f>
        <v>29395</v>
      </c>
      <c r="G53" s="43"/>
      <c r="H53" s="17"/>
      <c r="I53" s="17">
        <f>SUM(I43:I52)</f>
        <v>28965</v>
      </c>
      <c r="J53" s="17">
        <f>SUM(J43:J52)</f>
        <v>60</v>
      </c>
      <c r="K53" s="17">
        <f>SUM(K43:K52)</f>
        <v>370</v>
      </c>
      <c r="L53" s="17">
        <f t="shared" si="1"/>
        <v>29395</v>
      </c>
      <c r="M53" s="36">
        <f>F53/E53</f>
        <v>1</v>
      </c>
    </row>
    <row r="54" spans="1:13" ht="31.5" customHeight="1" x14ac:dyDescent="0.25">
      <c r="A54" s="50">
        <v>8</v>
      </c>
      <c r="B54" s="51" t="s">
        <v>126</v>
      </c>
      <c r="C54" s="25" t="s">
        <v>48</v>
      </c>
      <c r="D54" s="24" t="s">
        <v>62</v>
      </c>
      <c r="E54" s="4">
        <v>3254</v>
      </c>
      <c r="F54" s="4">
        <v>3254</v>
      </c>
      <c r="G54" s="42"/>
      <c r="H54" s="22" t="s">
        <v>100</v>
      </c>
      <c r="I54" s="22">
        <v>3209</v>
      </c>
      <c r="J54" s="22">
        <v>1</v>
      </c>
      <c r="K54" s="22">
        <v>44</v>
      </c>
      <c r="L54" s="22">
        <f t="shared" ref="L54:L89" si="2">SUM(I54:K54)</f>
        <v>3254</v>
      </c>
      <c r="M54" s="38">
        <v>43669</v>
      </c>
    </row>
    <row r="55" spans="1:13" ht="66" customHeight="1" x14ac:dyDescent="0.25">
      <c r="A55" s="50"/>
      <c r="B55" s="51"/>
      <c r="C55" s="25" t="s">
        <v>49</v>
      </c>
      <c r="D55" s="24" t="s">
        <v>63</v>
      </c>
      <c r="E55" s="4">
        <v>2121</v>
      </c>
      <c r="F55" s="4">
        <v>2121</v>
      </c>
      <c r="G55" s="42"/>
      <c r="H55" s="22" t="s">
        <v>100</v>
      </c>
      <c r="I55" s="22">
        <v>2082</v>
      </c>
      <c r="J55" s="22">
        <v>1</v>
      </c>
      <c r="K55" s="22">
        <v>38</v>
      </c>
      <c r="L55" s="22">
        <f t="shared" si="2"/>
        <v>2121</v>
      </c>
      <c r="M55" s="35">
        <v>43671</v>
      </c>
    </row>
    <row r="56" spans="1:13" ht="54.75" customHeight="1" x14ac:dyDescent="0.25">
      <c r="A56" s="50"/>
      <c r="B56" s="51"/>
      <c r="C56" s="25" t="s">
        <v>50</v>
      </c>
      <c r="D56" s="24" t="s">
        <v>74</v>
      </c>
      <c r="E56" s="4">
        <v>1496</v>
      </c>
      <c r="F56" s="4">
        <v>1496</v>
      </c>
      <c r="G56" s="42"/>
      <c r="H56" s="22" t="s">
        <v>100</v>
      </c>
      <c r="I56" s="22">
        <v>1471</v>
      </c>
      <c r="J56" s="22">
        <v>1</v>
      </c>
      <c r="K56" s="22">
        <v>24</v>
      </c>
      <c r="L56" s="22">
        <f t="shared" si="2"/>
        <v>1496</v>
      </c>
      <c r="M56" s="35">
        <v>43655</v>
      </c>
    </row>
    <row r="57" spans="1:13" ht="68.25" customHeight="1" x14ac:dyDescent="0.25">
      <c r="A57" s="50"/>
      <c r="B57" s="51"/>
      <c r="C57" s="25" t="s">
        <v>83</v>
      </c>
      <c r="D57" s="24" t="s">
        <v>61</v>
      </c>
      <c r="E57" s="4">
        <v>453</v>
      </c>
      <c r="F57" s="4">
        <v>453</v>
      </c>
      <c r="G57" s="42">
        <v>38.04</v>
      </c>
      <c r="H57" s="22" t="s">
        <v>100</v>
      </c>
      <c r="I57" s="22">
        <v>442</v>
      </c>
      <c r="J57" s="22">
        <v>1</v>
      </c>
      <c r="K57" s="22">
        <v>10</v>
      </c>
      <c r="L57" s="22">
        <f t="shared" si="2"/>
        <v>453</v>
      </c>
      <c r="M57" s="35">
        <v>43661</v>
      </c>
    </row>
    <row r="58" spans="1:13" ht="39" customHeight="1" x14ac:dyDescent="0.25">
      <c r="A58" s="50"/>
      <c r="B58" s="51"/>
      <c r="C58" s="25" t="s">
        <v>51</v>
      </c>
      <c r="D58" s="25" t="s">
        <v>68</v>
      </c>
      <c r="E58" s="4">
        <v>8244</v>
      </c>
      <c r="F58" s="4">
        <v>8244</v>
      </c>
      <c r="G58" s="42"/>
      <c r="H58" s="22" t="s">
        <v>100</v>
      </c>
      <c r="I58" s="22">
        <v>8217</v>
      </c>
      <c r="J58" s="22">
        <v>1</v>
      </c>
      <c r="K58" s="22">
        <v>26</v>
      </c>
      <c r="L58" s="22">
        <f t="shared" si="2"/>
        <v>8244</v>
      </c>
      <c r="M58" s="38">
        <v>43669</v>
      </c>
    </row>
    <row r="59" spans="1:13" ht="52.5" customHeight="1" x14ac:dyDescent="0.25">
      <c r="A59" s="50"/>
      <c r="B59" s="51"/>
      <c r="C59" s="25" t="s">
        <v>52</v>
      </c>
      <c r="D59" s="24" t="s">
        <v>60</v>
      </c>
      <c r="E59" s="4">
        <v>228</v>
      </c>
      <c r="F59" s="4">
        <v>228</v>
      </c>
      <c r="G59" s="42"/>
      <c r="H59" s="22" t="s">
        <v>100</v>
      </c>
      <c r="I59" s="22">
        <v>223</v>
      </c>
      <c r="J59" s="22">
        <v>1</v>
      </c>
      <c r="K59" s="22">
        <v>4</v>
      </c>
      <c r="L59" s="22">
        <f t="shared" si="2"/>
        <v>228</v>
      </c>
      <c r="M59" s="35">
        <v>43661</v>
      </c>
    </row>
    <row r="60" spans="1:13" ht="35.25" customHeight="1" x14ac:dyDescent="0.25">
      <c r="A60" s="50"/>
      <c r="B60" s="51"/>
      <c r="C60" s="25" t="s">
        <v>53</v>
      </c>
      <c r="D60" s="25" t="s">
        <v>75</v>
      </c>
      <c r="E60" s="4">
        <v>2934</v>
      </c>
      <c r="F60" s="4">
        <v>2934</v>
      </c>
      <c r="G60" s="42">
        <v>37.64</v>
      </c>
      <c r="H60" s="22" t="s">
        <v>100</v>
      </c>
      <c r="I60" s="22">
        <v>2874</v>
      </c>
      <c r="J60" s="22">
        <v>1</v>
      </c>
      <c r="K60" s="22">
        <v>59</v>
      </c>
      <c r="L60" s="22">
        <f t="shared" si="2"/>
        <v>2934</v>
      </c>
      <c r="M60" s="35">
        <v>43671</v>
      </c>
    </row>
    <row r="61" spans="1:13" ht="41.25" customHeight="1" x14ac:dyDescent="0.25">
      <c r="A61" s="50"/>
      <c r="B61" s="51"/>
      <c r="C61" s="25" t="s">
        <v>16</v>
      </c>
      <c r="D61" s="25" t="s">
        <v>67</v>
      </c>
      <c r="E61" s="4">
        <v>1181</v>
      </c>
      <c r="F61" s="4">
        <v>1181</v>
      </c>
      <c r="G61" s="42">
        <v>37.75</v>
      </c>
      <c r="H61" s="22" t="s">
        <v>100</v>
      </c>
      <c r="I61" s="22">
        <v>1153</v>
      </c>
      <c r="J61" s="22">
        <v>1</v>
      </c>
      <c r="K61" s="22">
        <v>27</v>
      </c>
      <c r="L61" s="22">
        <f t="shared" si="2"/>
        <v>1181</v>
      </c>
      <c r="M61" s="35">
        <v>43655</v>
      </c>
    </row>
    <row r="62" spans="1:13" ht="50.25" customHeight="1" x14ac:dyDescent="0.25">
      <c r="A62" s="50"/>
      <c r="B62" s="51"/>
      <c r="C62" s="25" t="s">
        <v>54</v>
      </c>
      <c r="D62" s="24" t="s">
        <v>79</v>
      </c>
      <c r="E62" s="4">
        <v>789</v>
      </c>
      <c r="F62" s="4">
        <v>789</v>
      </c>
      <c r="G62" s="42"/>
      <c r="H62" s="22" t="s">
        <v>100</v>
      </c>
      <c r="I62" s="22">
        <v>771</v>
      </c>
      <c r="J62" s="22">
        <v>1</v>
      </c>
      <c r="K62" s="22">
        <v>17</v>
      </c>
      <c r="L62" s="22">
        <f t="shared" si="2"/>
        <v>789</v>
      </c>
      <c r="M62" s="35">
        <v>43661</v>
      </c>
    </row>
    <row r="63" spans="1:13" ht="35.25" customHeight="1" x14ac:dyDescent="0.25">
      <c r="A63" s="50"/>
      <c r="B63" s="51"/>
      <c r="C63" s="25" t="s">
        <v>15</v>
      </c>
      <c r="D63" s="24" t="s">
        <v>64</v>
      </c>
      <c r="E63" s="4">
        <v>6538</v>
      </c>
      <c r="F63" s="4">
        <v>6538</v>
      </c>
      <c r="G63" s="42"/>
      <c r="H63" s="22" t="s">
        <v>100</v>
      </c>
      <c r="I63" s="22">
        <v>6435</v>
      </c>
      <c r="J63" s="22">
        <v>19</v>
      </c>
      <c r="K63" s="22">
        <v>84</v>
      </c>
      <c r="L63" s="22">
        <f t="shared" si="2"/>
        <v>6538</v>
      </c>
      <c r="M63" s="39">
        <v>43669</v>
      </c>
    </row>
    <row r="64" spans="1:13" ht="39" customHeight="1" x14ac:dyDescent="0.25">
      <c r="A64" s="50"/>
      <c r="B64" s="51"/>
      <c r="C64" s="25" t="s">
        <v>7</v>
      </c>
      <c r="D64" s="24" t="s">
        <v>64</v>
      </c>
      <c r="E64" s="4">
        <v>2256</v>
      </c>
      <c r="F64" s="4">
        <v>2256</v>
      </c>
      <c r="G64" s="42"/>
      <c r="H64" s="22" t="s">
        <v>110</v>
      </c>
      <c r="I64" s="22">
        <v>2232</v>
      </c>
      <c r="J64" s="22">
        <v>16</v>
      </c>
      <c r="K64" s="22">
        <v>8</v>
      </c>
      <c r="L64" s="22">
        <f t="shared" si="2"/>
        <v>2256</v>
      </c>
      <c r="M64" s="35">
        <v>43689</v>
      </c>
    </row>
    <row r="65" spans="1:18" s="2" customFormat="1" ht="27" customHeight="1" x14ac:dyDescent="0.25">
      <c r="A65" s="53" t="s">
        <v>4</v>
      </c>
      <c r="B65" s="53"/>
      <c r="C65" s="53"/>
      <c r="D65" s="53"/>
      <c r="E65" s="17">
        <f>SUM(E54:E64)</f>
        <v>29494</v>
      </c>
      <c r="F65" s="17">
        <f>SUM(F54:F64)</f>
        <v>29494</v>
      </c>
      <c r="G65" s="43"/>
      <c r="H65" s="17"/>
      <c r="I65" s="17">
        <f>SUM(I54:I64)</f>
        <v>29109</v>
      </c>
      <c r="J65" s="17">
        <f>SUM(J54:J64)</f>
        <v>44</v>
      </c>
      <c r="K65" s="17">
        <f>SUM(K54:K64)</f>
        <v>341</v>
      </c>
      <c r="L65" s="17">
        <f t="shared" si="2"/>
        <v>29494</v>
      </c>
      <c r="M65" s="36">
        <f>F65/E65</f>
        <v>1</v>
      </c>
    </row>
    <row r="66" spans="1:18" ht="54.75" customHeight="1" x14ac:dyDescent="0.25">
      <c r="A66" s="50">
        <v>9</v>
      </c>
      <c r="B66" s="51" t="s">
        <v>125</v>
      </c>
      <c r="C66" s="25" t="s">
        <v>55</v>
      </c>
      <c r="D66" s="24" t="s">
        <v>62</v>
      </c>
      <c r="E66" s="4">
        <v>3254</v>
      </c>
      <c r="F66" s="4">
        <v>3254</v>
      </c>
      <c r="G66" s="42"/>
      <c r="H66" s="22" t="s">
        <v>104</v>
      </c>
      <c r="I66" s="22">
        <v>3207</v>
      </c>
      <c r="J66" s="22">
        <v>1</v>
      </c>
      <c r="K66" s="22">
        <v>46</v>
      </c>
      <c r="L66" s="22">
        <f t="shared" si="2"/>
        <v>3254</v>
      </c>
      <c r="M66" s="35">
        <v>43661</v>
      </c>
      <c r="R66" s="1" t="s">
        <v>90</v>
      </c>
    </row>
    <row r="67" spans="1:18" ht="72" customHeight="1" x14ac:dyDescent="0.25">
      <c r="A67" s="50"/>
      <c r="B67" s="51"/>
      <c r="C67" s="25" t="s">
        <v>56</v>
      </c>
      <c r="D67" s="24" t="s">
        <v>63</v>
      </c>
      <c r="E67" s="4">
        <v>2121</v>
      </c>
      <c r="F67" s="37">
        <v>2121</v>
      </c>
      <c r="G67" s="42"/>
      <c r="H67" s="22" t="s">
        <v>110</v>
      </c>
      <c r="I67" s="22">
        <v>2082</v>
      </c>
      <c r="J67" s="22">
        <v>1</v>
      </c>
      <c r="K67" s="22">
        <v>38</v>
      </c>
      <c r="L67" s="22">
        <f t="shared" si="2"/>
        <v>2121</v>
      </c>
      <c r="M67" s="35">
        <v>43692</v>
      </c>
      <c r="Q67" s="1" t="s">
        <v>90</v>
      </c>
    </row>
    <row r="68" spans="1:18" ht="72.75" customHeight="1" x14ac:dyDescent="0.25">
      <c r="A68" s="50"/>
      <c r="B68" s="51"/>
      <c r="C68" s="25" t="s">
        <v>86</v>
      </c>
      <c r="D68" s="24" t="s">
        <v>74</v>
      </c>
      <c r="E68" s="4">
        <v>1496</v>
      </c>
      <c r="F68" s="4">
        <v>1496</v>
      </c>
      <c r="G68" s="42"/>
      <c r="H68" s="22" t="s">
        <v>104</v>
      </c>
      <c r="I68" s="22">
        <v>1451</v>
      </c>
      <c r="J68" s="22">
        <v>1</v>
      </c>
      <c r="K68" s="22">
        <v>44</v>
      </c>
      <c r="L68" s="22">
        <f t="shared" si="2"/>
        <v>1496</v>
      </c>
      <c r="M68" s="35">
        <v>43655</v>
      </c>
    </row>
    <row r="69" spans="1:18" ht="66.75" customHeight="1" x14ac:dyDescent="0.25">
      <c r="A69" s="50"/>
      <c r="B69" s="51"/>
      <c r="C69" s="25" t="s">
        <v>85</v>
      </c>
      <c r="D69" s="24" t="s">
        <v>61</v>
      </c>
      <c r="E69" s="4">
        <v>453</v>
      </c>
      <c r="F69" s="4">
        <v>453</v>
      </c>
      <c r="G69" s="42">
        <v>38.15</v>
      </c>
      <c r="H69" s="22" t="s">
        <v>104</v>
      </c>
      <c r="I69" s="22">
        <v>442</v>
      </c>
      <c r="J69" s="22">
        <v>1</v>
      </c>
      <c r="K69" s="22">
        <v>10</v>
      </c>
      <c r="L69" s="22">
        <f t="shared" si="2"/>
        <v>453</v>
      </c>
      <c r="M69" s="35">
        <v>43661</v>
      </c>
    </row>
    <row r="70" spans="1:18" ht="38.25" customHeight="1" x14ac:dyDescent="0.25">
      <c r="A70" s="50"/>
      <c r="B70" s="51"/>
      <c r="C70" s="25" t="s">
        <v>51</v>
      </c>
      <c r="D70" s="25" t="s">
        <v>68</v>
      </c>
      <c r="E70" s="4">
        <v>8244</v>
      </c>
      <c r="F70" s="4">
        <v>8244</v>
      </c>
      <c r="G70" s="42">
        <v>37.96</v>
      </c>
      <c r="H70" s="22" t="s">
        <v>111</v>
      </c>
      <c r="I70" s="23">
        <v>8147</v>
      </c>
      <c r="J70" s="22">
        <v>1</v>
      </c>
      <c r="K70" s="22">
        <v>96</v>
      </c>
      <c r="L70" s="22">
        <f t="shared" si="2"/>
        <v>8244</v>
      </c>
      <c r="M70" s="35">
        <v>43679</v>
      </c>
    </row>
    <row r="71" spans="1:18" ht="52.5" customHeight="1" x14ac:dyDescent="0.25">
      <c r="A71" s="50"/>
      <c r="B71" s="51"/>
      <c r="C71" s="25" t="s">
        <v>52</v>
      </c>
      <c r="D71" s="24" t="s">
        <v>60</v>
      </c>
      <c r="E71" s="4">
        <v>228</v>
      </c>
      <c r="F71" s="4">
        <v>228</v>
      </c>
      <c r="G71" s="42"/>
      <c r="H71" s="22" t="s">
        <v>104</v>
      </c>
      <c r="I71" s="22">
        <v>223</v>
      </c>
      <c r="J71" s="22">
        <v>1</v>
      </c>
      <c r="K71" s="22">
        <v>4</v>
      </c>
      <c r="L71" s="22">
        <f t="shared" si="2"/>
        <v>228</v>
      </c>
      <c r="M71" s="35">
        <v>43661</v>
      </c>
    </row>
    <row r="72" spans="1:18" ht="38.25" customHeight="1" x14ac:dyDescent="0.25">
      <c r="A72" s="50"/>
      <c r="B72" s="51"/>
      <c r="C72" s="25" t="s">
        <v>57</v>
      </c>
      <c r="D72" s="25" t="s">
        <v>75</v>
      </c>
      <c r="E72" s="4">
        <v>2934</v>
      </c>
      <c r="F72" s="4">
        <v>2934</v>
      </c>
      <c r="G72" s="42"/>
      <c r="H72" s="22" t="s">
        <v>110</v>
      </c>
      <c r="I72" s="22">
        <v>2876</v>
      </c>
      <c r="J72" s="22">
        <v>1</v>
      </c>
      <c r="K72" s="22">
        <v>57</v>
      </c>
      <c r="L72" s="22">
        <f t="shared" si="2"/>
        <v>2934</v>
      </c>
      <c r="M72" s="35">
        <v>43679</v>
      </c>
    </row>
    <row r="73" spans="1:18" ht="35.25" customHeight="1" x14ac:dyDescent="0.25">
      <c r="A73" s="50"/>
      <c r="B73" s="51"/>
      <c r="C73" s="25" t="s">
        <v>16</v>
      </c>
      <c r="D73" s="25" t="s">
        <v>67</v>
      </c>
      <c r="E73" s="4">
        <v>1181</v>
      </c>
      <c r="F73" s="4">
        <v>1181</v>
      </c>
      <c r="G73" s="42"/>
      <c r="H73" s="22" t="s">
        <v>104</v>
      </c>
      <c r="I73" s="22">
        <v>1153</v>
      </c>
      <c r="J73" s="22">
        <v>1</v>
      </c>
      <c r="K73" s="22">
        <v>27</v>
      </c>
      <c r="L73" s="22">
        <f t="shared" si="2"/>
        <v>1181</v>
      </c>
      <c r="M73" s="35">
        <v>43661</v>
      </c>
    </row>
    <row r="74" spans="1:18" ht="50.25" customHeight="1" x14ac:dyDescent="0.25">
      <c r="A74" s="50"/>
      <c r="B74" s="51"/>
      <c r="C74" s="25" t="s">
        <v>87</v>
      </c>
      <c r="D74" s="24" t="s">
        <v>79</v>
      </c>
      <c r="E74" s="4">
        <v>789</v>
      </c>
      <c r="F74" s="4">
        <v>789</v>
      </c>
      <c r="G74" s="42"/>
      <c r="H74" s="22" t="s">
        <v>104</v>
      </c>
      <c r="I74" s="22">
        <v>771</v>
      </c>
      <c r="J74" s="22">
        <v>1</v>
      </c>
      <c r="K74" s="22">
        <v>17</v>
      </c>
      <c r="L74" s="22">
        <f t="shared" si="2"/>
        <v>789</v>
      </c>
      <c r="M74" s="35">
        <v>43661</v>
      </c>
    </row>
    <row r="75" spans="1:18" ht="58.5" customHeight="1" x14ac:dyDescent="0.25">
      <c r="A75" s="50"/>
      <c r="B75" s="51"/>
      <c r="C75" s="25" t="s">
        <v>109</v>
      </c>
      <c r="D75" s="24" t="s">
        <v>64</v>
      </c>
      <c r="E75" s="4">
        <v>6538</v>
      </c>
      <c r="F75" s="4">
        <v>6538</v>
      </c>
      <c r="G75" s="42"/>
      <c r="H75" s="22"/>
      <c r="I75" s="22">
        <v>6433</v>
      </c>
      <c r="J75" s="22">
        <v>19</v>
      </c>
      <c r="K75" s="22">
        <v>86</v>
      </c>
      <c r="L75" s="22">
        <f t="shared" si="2"/>
        <v>6538</v>
      </c>
      <c r="M75" s="3"/>
    </row>
    <row r="76" spans="1:18" ht="35.25" customHeight="1" x14ac:dyDescent="0.25">
      <c r="A76" s="50"/>
      <c r="B76" s="51"/>
      <c r="C76" s="25" t="s">
        <v>7</v>
      </c>
      <c r="D76" s="24" t="s">
        <v>64</v>
      </c>
      <c r="E76" s="4">
        <v>2256</v>
      </c>
      <c r="F76" s="4">
        <v>2256</v>
      </c>
      <c r="G76" s="42"/>
      <c r="H76" s="22"/>
      <c r="I76" s="22">
        <v>2232</v>
      </c>
      <c r="J76" s="22">
        <v>16</v>
      </c>
      <c r="K76" s="22">
        <v>8</v>
      </c>
      <c r="L76" s="22">
        <f t="shared" si="2"/>
        <v>2256</v>
      </c>
      <c r="M76" s="3"/>
    </row>
    <row r="77" spans="1:18" s="2" customFormat="1" ht="27" customHeight="1" x14ac:dyDescent="0.25">
      <c r="A77" s="53" t="s">
        <v>4</v>
      </c>
      <c r="B77" s="53"/>
      <c r="C77" s="53"/>
      <c r="D77" s="53"/>
      <c r="E77" s="17">
        <f>SUM(E66:E76)</f>
        <v>29494</v>
      </c>
      <c r="F77" s="17">
        <f>SUM(F66:F76)</f>
        <v>29494</v>
      </c>
      <c r="G77" s="43"/>
      <c r="H77" s="17"/>
      <c r="I77" s="17">
        <f>SUM(I66:I76)</f>
        <v>29017</v>
      </c>
      <c r="J77" s="17">
        <f>SUM(J66:J76)</f>
        <v>44</v>
      </c>
      <c r="K77" s="17">
        <f>SUM(K66:K76)</f>
        <v>433</v>
      </c>
      <c r="L77" s="17">
        <f t="shared" si="2"/>
        <v>29494</v>
      </c>
      <c r="M77" s="36">
        <f>F77/E77</f>
        <v>1</v>
      </c>
    </row>
    <row r="78" spans="1:18" ht="35.25" customHeight="1" x14ac:dyDescent="0.25">
      <c r="A78" s="50">
        <v>10</v>
      </c>
      <c r="B78" s="51" t="s">
        <v>118</v>
      </c>
      <c r="C78" s="25" t="s">
        <v>58</v>
      </c>
      <c r="D78" s="24" t="s">
        <v>64</v>
      </c>
      <c r="E78" s="4">
        <v>7951</v>
      </c>
      <c r="F78" s="4">
        <v>7951</v>
      </c>
      <c r="G78" s="42">
        <v>39.450000000000003</v>
      </c>
      <c r="H78" s="22" t="s">
        <v>101</v>
      </c>
      <c r="I78" s="22">
        <v>7767</v>
      </c>
      <c r="J78" s="22">
        <v>1</v>
      </c>
      <c r="K78" s="22">
        <v>183</v>
      </c>
      <c r="L78" s="22">
        <f t="shared" si="2"/>
        <v>7951</v>
      </c>
      <c r="M78" s="35">
        <v>43661</v>
      </c>
    </row>
    <row r="79" spans="1:18" ht="36.75" customHeight="1" x14ac:dyDescent="0.25">
      <c r="A79" s="50"/>
      <c r="B79" s="51"/>
      <c r="C79" s="25" t="s">
        <v>17</v>
      </c>
      <c r="D79" s="25" t="s">
        <v>68</v>
      </c>
      <c r="E79" s="4">
        <v>13617</v>
      </c>
      <c r="F79" s="4">
        <v>13617</v>
      </c>
      <c r="G79" s="42">
        <v>38.97</v>
      </c>
      <c r="H79" s="22" t="s">
        <v>101</v>
      </c>
      <c r="I79" s="23">
        <v>13616</v>
      </c>
      <c r="J79" s="22">
        <v>1</v>
      </c>
      <c r="K79" s="22">
        <v>0</v>
      </c>
      <c r="L79" s="22">
        <f t="shared" si="2"/>
        <v>13617</v>
      </c>
      <c r="M79" s="35">
        <v>43671</v>
      </c>
    </row>
    <row r="80" spans="1:18" ht="33" customHeight="1" x14ac:dyDescent="0.25">
      <c r="A80" s="50"/>
      <c r="B80" s="51"/>
      <c r="C80" s="25" t="s">
        <v>25</v>
      </c>
      <c r="D80" s="25" t="s">
        <v>69</v>
      </c>
      <c r="E80" s="4">
        <v>1158</v>
      </c>
      <c r="F80" s="4">
        <v>1158</v>
      </c>
      <c r="G80" s="41">
        <v>39</v>
      </c>
      <c r="H80" s="22" t="s">
        <v>101</v>
      </c>
      <c r="I80" s="22">
        <v>1130</v>
      </c>
      <c r="J80" s="22">
        <v>1</v>
      </c>
      <c r="K80" s="22">
        <v>27</v>
      </c>
      <c r="L80" s="22">
        <f t="shared" si="2"/>
        <v>1158</v>
      </c>
      <c r="M80" s="35">
        <v>43655</v>
      </c>
      <c r="P80" s="1">
        <v>247</v>
      </c>
    </row>
    <row r="81" spans="1:15" ht="35.25" customHeight="1" x14ac:dyDescent="0.25">
      <c r="A81" s="50"/>
      <c r="B81" s="51"/>
      <c r="C81" s="25" t="s">
        <v>19</v>
      </c>
      <c r="D81" s="24" t="s">
        <v>70</v>
      </c>
      <c r="E81" s="4">
        <v>449</v>
      </c>
      <c r="F81" s="4">
        <v>449</v>
      </c>
      <c r="G81" s="42"/>
      <c r="H81" s="22" t="s">
        <v>101</v>
      </c>
      <c r="I81" s="22">
        <v>439</v>
      </c>
      <c r="J81" s="22">
        <v>1</v>
      </c>
      <c r="K81" s="22">
        <v>9</v>
      </c>
      <c r="L81" s="22">
        <f t="shared" si="2"/>
        <v>449</v>
      </c>
      <c r="M81" s="35">
        <v>43661</v>
      </c>
    </row>
    <row r="82" spans="1:15" ht="35.25" customHeight="1" x14ac:dyDescent="0.25">
      <c r="A82" s="50"/>
      <c r="B82" s="51"/>
      <c r="C82" s="25" t="s">
        <v>18</v>
      </c>
      <c r="D82" s="24" t="s">
        <v>61</v>
      </c>
      <c r="E82" s="4">
        <v>4858</v>
      </c>
      <c r="F82" s="4">
        <v>4858</v>
      </c>
      <c r="G82" s="42">
        <v>38.85</v>
      </c>
      <c r="H82" s="22" t="s">
        <v>101</v>
      </c>
      <c r="I82" s="22">
        <v>4576</v>
      </c>
      <c r="J82" s="22">
        <v>34</v>
      </c>
      <c r="K82" s="22">
        <v>248</v>
      </c>
      <c r="L82" s="22">
        <f t="shared" si="2"/>
        <v>4858</v>
      </c>
      <c r="M82" s="35">
        <v>43661</v>
      </c>
      <c r="N82" s="1" t="s">
        <v>90</v>
      </c>
    </row>
    <row r="83" spans="1:15" ht="35.25" customHeight="1" x14ac:dyDescent="0.25">
      <c r="A83" s="50"/>
      <c r="B83" s="51"/>
      <c r="C83" s="25" t="s">
        <v>26</v>
      </c>
      <c r="D83" s="25" t="s">
        <v>71</v>
      </c>
      <c r="E83" s="4">
        <v>271</v>
      </c>
      <c r="F83" s="4">
        <v>271</v>
      </c>
      <c r="G83" s="42"/>
      <c r="H83" s="22" t="s">
        <v>101</v>
      </c>
      <c r="I83" s="22">
        <v>265</v>
      </c>
      <c r="J83" s="22">
        <v>1</v>
      </c>
      <c r="K83" s="22">
        <v>5</v>
      </c>
      <c r="L83" s="22">
        <f t="shared" si="2"/>
        <v>271</v>
      </c>
      <c r="M83" s="35">
        <v>43661</v>
      </c>
    </row>
    <row r="84" spans="1:15" ht="35.25" customHeight="1" x14ac:dyDescent="0.25">
      <c r="A84" s="50"/>
      <c r="B84" s="51"/>
      <c r="C84" s="25" t="s">
        <v>24</v>
      </c>
      <c r="D84" s="24" t="s">
        <v>60</v>
      </c>
      <c r="E84" s="4">
        <v>976</v>
      </c>
      <c r="F84" s="4">
        <v>976</v>
      </c>
      <c r="G84" s="42"/>
      <c r="H84" s="22" t="s">
        <v>101</v>
      </c>
      <c r="I84" s="22">
        <v>953</v>
      </c>
      <c r="J84" s="22">
        <v>1</v>
      </c>
      <c r="K84" s="22">
        <v>22</v>
      </c>
      <c r="L84" s="22">
        <f t="shared" si="2"/>
        <v>976</v>
      </c>
      <c r="M84" s="35">
        <v>43661</v>
      </c>
    </row>
    <row r="85" spans="1:15" ht="35.25" customHeight="1" x14ac:dyDescent="0.25">
      <c r="A85" s="50"/>
      <c r="B85" s="51"/>
      <c r="C85" s="25" t="s">
        <v>59</v>
      </c>
      <c r="D85" s="24" t="s">
        <v>60</v>
      </c>
      <c r="E85" s="4">
        <v>276</v>
      </c>
      <c r="F85" s="4">
        <v>276</v>
      </c>
      <c r="G85" s="42"/>
      <c r="H85" s="22" t="s">
        <v>101</v>
      </c>
      <c r="I85" s="22">
        <v>275</v>
      </c>
      <c r="J85" s="22">
        <v>1</v>
      </c>
      <c r="K85" s="22">
        <v>0</v>
      </c>
      <c r="L85" s="22">
        <f t="shared" si="2"/>
        <v>276</v>
      </c>
      <c r="M85" s="35">
        <v>43661</v>
      </c>
    </row>
    <row r="86" spans="1:15" s="2" customFormat="1" ht="27" customHeight="1" x14ac:dyDescent="0.25">
      <c r="A86" s="53" t="s">
        <v>4</v>
      </c>
      <c r="B86" s="53"/>
      <c r="C86" s="53"/>
      <c r="D86" s="53"/>
      <c r="E86" s="17">
        <f>SUM(E78:E85)</f>
        <v>29556</v>
      </c>
      <c r="F86" s="17">
        <f>SUM(F78:F85)</f>
        <v>29556</v>
      </c>
      <c r="G86" s="43"/>
      <c r="H86" s="17"/>
      <c r="I86" s="17">
        <f>SUM(I78:I85)</f>
        <v>29021</v>
      </c>
      <c r="J86" s="17">
        <f>SUM(J78:J85)</f>
        <v>41</v>
      </c>
      <c r="K86" s="17">
        <f>SUM(K78:K85)</f>
        <v>494</v>
      </c>
      <c r="L86" s="17">
        <f t="shared" si="2"/>
        <v>29556</v>
      </c>
      <c r="M86" s="36">
        <f>F86/E86</f>
        <v>1</v>
      </c>
    </row>
    <row r="87" spans="1:15" ht="39.950000000000003" customHeight="1" x14ac:dyDescent="0.25">
      <c r="A87" s="58">
        <v>16</v>
      </c>
      <c r="B87" s="51" t="s">
        <v>117</v>
      </c>
      <c r="C87" s="25" t="s">
        <v>72</v>
      </c>
      <c r="D87" s="24" t="s">
        <v>61</v>
      </c>
      <c r="E87" s="4">
        <v>90</v>
      </c>
      <c r="F87" s="4">
        <v>90</v>
      </c>
      <c r="G87" s="42"/>
      <c r="H87" s="22" t="s">
        <v>98</v>
      </c>
      <c r="I87" s="22">
        <v>90</v>
      </c>
      <c r="J87" s="22">
        <v>0</v>
      </c>
      <c r="K87" s="22">
        <v>0</v>
      </c>
      <c r="L87" s="22">
        <f t="shared" si="2"/>
        <v>90</v>
      </c>
      <c r="M87" s="35">
        <v>43661</v>
      </c>
    </row>
    <row r="88" spans="1:15" ht="39.950000000000003" customHeight="1" x14ac:dyDescent="0.25">
      <c r="A88" s="58"/>
      <c r="B88" s="51"/>
      <c r="C88" s="25" t="s">
        <v>82</v>
      </c>
      <c r="D88" s="25" t="s">
        <v>68</v>
      </c>
      <c r="E88" s="4">
        <v>112</v>
      </c>
      <c r="F88" s="4">
        <v>112</v>
      </c>
      <c r="G88" s="42"/>
      <c r="H88" s="22" t="s">
        <v>98</v>
      </c>
      <c r="I88" s="22">
        <v>112</v>
      </c>
      <c r="J88" s="22">
        <v>0</v>
      </c>
      <c r="K88" s="22">
        <v>0</v>
      </c>
      <c r="L88" s="22">
        <f t="shared" si="2"/>
        <v>112</v>
      </c>
      <c r="M88" s="35">
        <v>43661</v>
      </c>
    </row>
    <row r="89" spans="1:15" s="2" customFormat="1" ht="27" customHeight="1" x14ac:dyDescent="0.25">
      <c r="A89" s="53"/>
      <c r="B89" s="53"/>
      <c r="C89" s="53"/>
      <c r="D89" s="53"/>
      <c r="E89" s="17">
        <f>SUM(E87:E88)</f>
        <v>202</v>
      </c>
      <c r="F89" s="17">
        <f>SUM(F87:F88)</f>
        <v>202</v>
      </c>
      <c r="G89" s="43"/>
      <c r="H89" s="17"/>
      <c r="I89" s="17">
        <f>SUM(I87:I88)</f>
        <v>202</v>
      </c>
      <c r="J89" s="17">
        <f>SUM(J87:J88)</f>
        <v>0</v>
      </c>
      <c r="K89" s="17">
        <f>SUM(K87:K88)</f>
        <v>0</v>
      </c>
      <c r="L89" s="17">
        <f t="shared" si="2"/>
        <v>202</v>
      </c>
      <c r="M89" s="36">
        <v>1</v>
      </c>
    </row>
    <row r="90" spans="1:15" ht="30" customHeight="1" x14ac:dyDescent="0.25">
      <c r="A90" s="59" t="s">
        <v>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5" ht="83.25" customHeight="1" x14ac:dyDescent="0.25">
      <c r="A91" s="7">
        <v>1</v>
      </c>
      <c r="B91" s="32" t="s">
        <v>127</v>
      </c>
      <c r="C91" s="25" t="s">
        <v>80</v>
      </c>
      <c r="D91" s="24" t="s">
        <v>88</v>
      </c>
      <c r="E91" s="4">
        <v>28</v>
      </c>
      <c r="F91" s="4">
        <v>28</v>
      </c>
      <c r="G91" s="3"/>
      <c r="H91" s="22" t="s">
        <v>99</v>
      </c>
      <c r="I91" s="22">
        <v>28</v>
      </c>
      <c r="J91" s="22">
        <v>0</v>
      </c>
      <c r="K91" s="22">
        <v>0</v>
      </c>
      <c r="L91" s="22">
        <f t="shared" ref="L91:L99" si="3">SUM(I91:K91)</f>
        <v>28</v>
      </c>
      <c r="M91" s="35"/>
      <c r="O91" s="1" t="s">
        <v>90</v>
      </c>
    </row>
    <row r="92" spans="1:15" ht="83.25" customHeight="1" x14ac:dyDescent="0.25">
      <c r="A92" s="7">
        <v>2</v>
      </c>
      <c r="B92" s="32" t="s">
        <v>128</v>
      </c>
      <c r="C92" s="25" t="s">
        <v>27</v>
      </c>
      <c r="D92" s="32" t="s">
        <v>68</v>
      </c>
      <c r="E92" s="4">
        <v>28</v>
      </c>
      <c r="F92" s="3">
        <v>28</v>
      </c>
      <c r="G92" s="3"/>
      <c r="H92" s="22" t="s">
        <v>101</v>
      </c>
      <c r="I92" s="22">
        <v>28</v>
      </c>
      <c r="J92" s="22">
        <v>0</v>
      </c>
      <c r="K92" s="22">
        <v>0</v>
      </c>
      <c r="L92" s="22">
        <f t="shared" si="3"/>
        <v>28</v>
      </c>
      <c r="M92" s="35">
        <v>43689</v>
      </c>
    </row>
    <row r="93" spans="1:15" ht="102.75" customHeight="1" x14ac:dyDescent="0.25">
      <c r="A93" s="7">
        <v>3</v>
      </c>
      <c r="B93" s="32" t="s">
        <v>129</v>
      </c>
      <c r="C93" s="25" t="s">
        <v>81</v>
      </c>
      <c r="D93" s="32" t="s">
        <v>68</v>
      </c>
      <c r="E93" s="4">
        <v>28</v>
      </c>
      <c r="F93" s="3">
        <v>28</v>
      </c>
      <c r="G93" s="3"/>
      <c r="H93" s="22" t="s">
        <v>100</v>
      </c>
      <c r="I93" s="22">
        <v>28</v>
      </c>
      <c r="J93" s="22">
        <v>0</v>
      </c>
      <c r="K93" s="22">
        <v>0</v>
      </c>
      <c r="L93" s="22">
        <f t="shared" si="3"/>
        <v>28</v>
      </c>
      <c r="M93" s="35">
        <v>43689</v>
      </c>
    </row>
    <row r="94" spans="1:15" ht="96.75" customHeight="1" x14ac:dyDescent="0.25">
      <c r="A94" s="7">
        <v>4</v>
      </c>
      <c r="B94" s="32" t="s">
        <v>130</v>
      </c>
      <c r="C94" s="25" t="s">
        <v>81</v>
      </c>
      <c r="D94" s="32" t="s">
        <v>68</v>
      </c>
      <c r="E94" s="4">
        <v>28</v>
      </c>
      <c r="F94" s="3">
        <v>28</v>
      </c>
      <c r="G94" s="3"/>
      <c r="H94" s="22" t="s">
        <v>107</v>
      </c>
      <c r="I94" s="22">
        <v>28</v>
      </c>
      <c r="J94" s="22">
        <v>0</v>
      </c>
      <c r="K94" s="22">
        <v>0</v>
      </c>
      <c r="L94" s="22">
        <f t="shared" si="3"/>
        <v>28</v>
      </c>
      <c r="M94" s="35">
        <v>43689</v>
      </c>
    </row>
    <row r="95" spans="1:15" ht="92.25" customHeight="1" x14ac:dyDescent="0.25">
      <c r="A95" s="7">
        <v>5</v>
      </c>
      <c r="B95" s="28" t="s">
        <v>131</v>
      </c>
      <c r="C95" s="25" t="s">
        <v>72</v>
      </c>
      <c r="D95" s="25" t="s">
        <v>89</v>
      </c>
      <c r="E95" s="4">
        <v>28</v>
      </c>
      <c r="F95" s="4">
        <v>28</v>
      </c>
      <c r="G95" s="3"/>
      <c r="H95" s="22" t="s">
        <v>98</v>
      </c>
      <c r="I95" s="22">
        <v>28</v>
      </c>
      <c r="J95" s="22">
        <v>0</v>
      </c>
      <c r="K95" s="22">
        <v>0</v>
      </c>
      <c r="L95" s="22">
        <f t="shared" si="3"/>
        <v>28</v>
      </c>
      <c r="M95" s="34">
        <v>43661</v>
      </c>
    </row>
    <row r="96" spans="1:15" ht="86.25" customHeight="1" x14ac:dyDescent="0.25">
      <c r="A96" s="7">
        <v>6</v>
      </c>
      <c r="B96" s="28" t="s">
        <v>132</v>
      </c>
      <c r="C96" s="25" t="s">
        <v>72</v>
      </c>
      <c r="D96" s="25" t="s">
        <v>89</v>
      </c>
      <c r="E96" s="4">
        <v>28</v>
      </c>
      <c r="F96" s="4">
        <v>28</v>
      </c>
      <c r="G96" s="3"/>
      <c r="H96" s="22" t="s">
        <v>106</v>
      </c>
      <c r="I96" s="22">
        <v>28</v>
      </c>
      <c r="J96" s="22">
        <v>0</v>
      </c>
      <c r="K96" s="22">
        <v>0</v>
      </c>
      <c r="L96" s="22">
        <f t="shared" si="3"/>
        <v>28</v>
      </c>
      <c r="M96" s="34">
        <v>43661</v>
      </c>
    </row>
    <row r="97" spans="1:13" ht="123" customHeight="1" x14ac:dyDescent="0.25">
      <c r="A97" s="7">
        <v>7</v>
      </c>
      <c r="B97" s="32" t="s">
        <v>133</v>
      </c>
      <c r="C97" s="25" t="s">
        <v>73</v>
      </c>
      <c r="D97" s="24" t="s">
        <v>64</v>
      </c>
      <c r="E97" s="4">
        <v>28</v>
      </c>
      <c r="F97" s="4">
        <v>28</v>
      </c>
      <c r="G97" s="3"/>
      <c r="H97" s="22" t="s">
        <v>97</v>
      </c>
      <c r="I97" s="22">
        <v>28</v>
      </c>
      <c r="J97" s="22">
        <v>0</v>
      </c>
      <c r="K97" s="22">
        <v>0</v>
      </c>
      <c r="L97" s="22">
        <f t="shared" si="3"/>
        <v>28</v>
      </c>
      <c r="M97" s="34">
        <v>43661</v>
      </c>
    </row>
    <row r="98" spans="1:13" ht="87.75" customHeight="1" x14ac:dyDescent="0.25">
      <c r="A98" s="7">
        <v>8</v>
      </c>
      <c r="B98" s="32" t="s">
        <v>134</v>
      </c>
      <c r="C98" s="25" t="s">
        <v>73</v>
      </c>
      <c r="D98" s="24" t="s">
        <v>64</v>
      </c>
      <c r="E98" s="4">
        <v>28</v>
      </c>
      <c r="F98" s="4">
        <v>28</v>
      </c>
      <c r="G98" s="3"/>
      <c r="H98" s="22" t="s">
        <v>105</v>
      </c>
      <c r="I98" s="22">
        <v>28</v>
      </c>
      <c r="J98" s="22">
        <v>0</v>
      </c>
      <c r="K98" s="22">
        <v>0</v>
      </c>
      <c r="L98" s="22">
        <f t="shared" si="3"/>
        <v>28</v>
      </c>
      <c r="M98" s="34">
        <v>43661</v>
      </c>
    </row>
    <row r="99" spans="1:13" s="2" customFormat="1" ht="27" customHeight="1" x14ac:dyDescent="0.25">
      <c r="A99" s="53" t="s">
        <v>4</v>
      </c>
      <c r="B99" s="53"/>
      <c r="C99" s="53"/>
      <c r="D99" s="53"/>
      <c r="E99" s="17">
        <f>SUM(E91:E98)</f>
        <v>224</v>
      </c>
      <c r="F99" s="17">
        <f>SUM(F91:F98)</f>
        <v>224</v>
      </c>
      <c r="G99" s="17"/>
      <c r="H99" s="17"/>
      <c r="I99" s="17">
        <f>SUM(I91:I98)</f>
        <v>224</v>
      </c>
      <c r="J99" s="29">
        <v>0</v>
      </c>
      <c r="K99" s="29">
        <v>0</v>
      </c>
      <c r="L99" s="17">
        <f t="shared" si="3"/>
        <v>224</v>
      </c>
      <c r="M99" s="36">
        <f>F99/E99</f>
        <v>1</v>
      </c>
    </row>
    <row r="100" spans="1:13" s="2" customFormat="1" ht="27" customHeight="1" x14ac:dyDescent="0.25">
      <c r="A100" s="44" t="s">
        <v>96</v>
      </c>
      <c r="B100" s="44"/>
      <c r="C100" s="44"/>
      <c r="D100" s="44"/>
      <c r="E100" s="20">
        <f>E19+E32+E38+E40+E42+E53+E65+E77+E86+E89+E99</f>
        <v>206879</v>
      </c>
      <c r="F100" s="20">
        <f>F19+F32+F38+F40+F42+F53+F65+F77+F86+F89+F99</f>
        <v>206879</v>
      </c>
      <c r="G100" s="20"/>
      <c r="H100" s="20"/>
      <c r="I100" s="20"/>
      <c r="J100" s="20"/>
      <c r="K100" s="20"/>
      <c r="L100" s="20"/>
      <c r="M100" s="40">
        <f>F100/E100</f>
        <v>1</v>
      </c>
    </row>
    <row r="101" spans="1:13" s="2" customFormat="1" ht="27" customHeight="1" x14ac:dyDescent="0.25">
      <c r="A101" s="18"/>
      <c r="B101" s="18"/>
      <c r="C101" s="18"/>
      <c r="D101" s="18"/>
      <c r="E101" s="19"/>
      <c r="F101" s="19"/>
      <c r="G101" s="19"/>
      <c r="H101" s="19"/>
      <c r="I101" s="19"/>
      <c r="J101" s="19"/>
      <c r="K101" s="19"/>
      <c r="L101" s="19"/>
      <c r="M101" s="19"/>
    </row>
  </sheetData>
  <mergeCells count="43">
    <mergeCell ref="A77:D77"/>
    <mergeCell ref="A53:D53"/>
    <mergeCell ref="B54:B64"/>
    <mergeCell ref="A43:A52"/>
    <mergeCell ref="B43:B52"/>
    <mergeCell ref="A54:A64"/>
    <mergeCell ref="A65:D65"/>
    <mergeCell ref="A66:A76"/>
    <mergeCell ref="B66:B76"/>
    <mergeCell ref="A87:A88"/>
    <mergeCell ref="B87:B88"/>
    <mergeCell ref="A89:D89"/>
    <mergeCell ref="A90:M90"/>
    <mergeCell ref="A86:D86"/>
    <mergeCell ref="G1:M1"/>
    <mergeCell ref="A38:D38"/>
    <mergeCell ref="A40:D40"/>
    <mergeCell ref="A42:D42"/>
    <mergeCell ref="A20:A31"/>
    <mergeCell ref="B20:B31"/>
    <mergeCell ref="A32:D32"/>
    <mergeCell ref="A33:A37"/>
    <mergeCell ref="B33:B37"/>
    <mergeCell ref="A3:M3"/>
    <mergeCell ref="I5:J5"/>
    <mergeCell ref="L5:L6"/>
    <mergeCell ref="K5:K6"/>
    <mergeCell ref="A100:D100"/>
    <mergeCell ref="M5:M6"/>
    <mergeCell ref="H5:H6"/>
    <mergeCell ref="F5:G5"/>
    <mergeCell ref="A2:M2"/>
    <mergeCell ref="A4:M4"/>
    <mergeCell ref="A5:A6"/>
    <mergeCell ref="B5:B6"/>
    <mergeCell ref="C5:C6"/>
    <mergeCell ref="D5:D6"/>
    <mergeCell ref="A78:A85"/>
    <mergeCell ref="B78:B85"/>
    <mergeCell ref="A7:A18"/>
    <mergeCell ref="B7:B18"/>
    <mergeCell ref="A19:D19"/>
    <mergeCell ref="A99:D99"/>
  </mergeCells>
  <pageMargins left="0.39370078740157483" right="0.19685039370078741" top="0.39370078740157483" bottom="0.39370078740157483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ДОСТАВКИ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Scherbak</cp:lastModifiedBy>
  <cp:lastPrinted>2020-01-08T14:56:01Z</cp:lastPrinted>
  <dcterms:created xsi:type="dcterms:W3CDTF">2015-07-20T14:26:26Z</dcterms:created>
  <dcterms:modified xsi:type="dcterms:W3CDTF">2020-01-08T14:56:09Z</dcterms:modified>
</cp:coreProperties>
</file>